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AGROPEC\PUBLICACION PARA LA WEB\VOLUMEN IV\"/>
    </mc:Choice>
  </mc:AlternateContent>
  <bookViews>
    <workbookView xWindow="0" yWindow="0" windowWidth="28800" windowHeight="12135"/>
  </bookViews>
  <sheets>
    <sheet name="Cuadro 9" sheetId="1" r:id="rId1"/>
  </sheets>
  <definedNames>
    <definedName name="_xlnm._FilterDatabase" localSheetId="0" hidden="1">'Cuadro 9'!#REF!</definedName>
    <definedName name="_xlnm.Print_Area" localSheetId="0">'Cuadro 9'!$A$1:$F$786</definedName>
    <definedName name="_xlnm.Print_Titles" localSheetId="0">'Cuadro 9'!$1:$3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88" i="1" l="1"/>
  <c r="E688" i="1"/>
  <c r="F688" i="1"/>
  <c r="C688" i="1"/>
  <c r="B688" i="1"/>
  <c r="D450" i="1"/>
  <c r="D362" i="1"/>
  <c r="D276" i="1"/>
  <c r="F694" i="1" l="1"/>
  <c r="E5" i="1"/>
  <c r="E50" i="1"/>
  <c r="C694" i="1"/>
  <c r="F702" i="1"/>
  <c r="B362" i="1"/>
  <c r="D505" i="1"/>
  <c r="F505" i="1"/>
  <c r="E694" i="1"/>
  <c r="D110" i="1"/>
  <c r="E702" i="1"/>
  <c r="F276" i="1"/>
  <c r="D306" i="1"/>
  <c r="B694" i="1"/>
  <c r="D694" i="1"/>
  <c r="D5" i="1"/>
  <c r="B702" i="1"/>
  <c r="D702" i="1"/>
  <c r="C702" i="1"/>
  <c r="C5" i="1"/>
  <c r="B50" i="1"/>
  <c r="B110" i="1"/>
  <c r="B159" i="1"/>
  <c r="C276" i="1"/>
  <c r="E276" i="1"/>
  <c r="B450" i="1"/>
  <c r="D50" i="1"/>
  <c r="D571" i="1"/>
  <c r="B571" i="1"/>
  <c r="E571" i="1"/>
  <c r="F571" i="1"/>
  <c r="C571" i="1"/>
  <c r="E505" i="1"/>
  <c r="C505" i="1"/>
  <c r="B505" i="1"/>
  <c r="E450" i="1"/>
  <c r="F450" i="1"/>
  <c r="C450" i="1"/>
  <c r="E362" i="1"/>
  <c r="F362" i="1"/>
  <c r="C362" i="1"/>
  <c r="E306" i="1"/>
  <c r="F306" i="1"/>
  <c r="C306" i="1"/>
  <c r="B306" i="1"/>
  <c r="B276" i="1"/>
  <c r="D159" i="1"/>
  <c r="E159" i="1"/>
  <c r="F159" i="1"/>
  <c r="C159" i="1"/>
  <c r="E110" i="1"/>
  <c r="F110" i="1"/>
  <c r="C110" i="1"/>
  <c r="F50" i="1"/>
  <c r="C50" i="1"/>
  <c r="F5" i="1"/>
  <c r="B5" i="1"/>
  <c r="C4" i="1" l="1"/>
  <c r="B4" i="1"/>
  <c r="D4" i="1"/>
  <c r="E4" i="1"/>
  <c r="F4" i="1" l="1"/>
</calcChain>
</file>

<file path=xl/sharedStrings.xml><?xml version="1.0" encoding="utf-8"?>
<sst xmlns="http://schemas.openxmlformats.org/spreadsheetml/2006/main" count="791" uniqueCount="738">
  <si>
    <t>Explotaciones</t>
  </si>
  <si>
    <t>Sembrada</t>
  </si>
  <si>
    <t>Perdida</t>
  </si>
  <si>
    <t>Mecanizada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</si>
  <si>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</si>
  <si>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</si>
  <si>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</si>
  <si>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</si>
  <si>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</si>
  <si>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</si>
  <si>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</si>
  <si>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</si>
  <si>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</si>
  <si>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Kuna Yala</t>
  </si>
  <si>
    <t>Comarca Emberá</t>
  </si>
  <si>
    <t>Comarca Ngäbe Buglé</t>
  </si>
  <si>
    <t>Provincia, comarca indígena, distrito y corregimiento</t>
  </si>
  <si>
    <t>Superficie (en héctareas)</t>
  </si>
  <si>
    <t xml:space="preserve"> -   Cantidad nula o cero.</t>
  </si>
  <si>
    <t xml:space="preserve">   Bocas del Toro</t>
  </si>
  <si>
    <t xml:space="preserve">     Bastimentos</t>
  </si>
  <si>
    <t xml:space="preserve">     Punta Laurel</t>
  </si>
  <si>
    <t xml:space="preserve">     Tierra Oscura</t>
  </si>
  <si>
    <t xml:space="preserve">     Bocas del Drago</t>
  </si>
  <si>
    <t xml:space="preserve">   Changuinola</t>
  </si>
  <si>
    <t xml:space="preserve">     Guabito</t>
  </si>
  <si>
    <t xml:space="preserve">     El Teribe</t>
  </si>
  <si>
    <t xml:space="preserve">     El Empalme</t>
  </si>
  <si>
    <t xml:space="preserve">     Las Tablas</t>
  </si>
  <si>
    <t xml:space="preserve">     Cochigró</t>
  </si>
  <si>
    <t xml:space="preserve">     La Gloria</t>
  </si>
  <si>
    <t xml:space="preserve">     Las Delicias</t>
  </si>
  <si>
    <t xml:space="preserve">     Barriada 4 de Abril</t>
  </si>
  <si>
    <t xml:space="preserve">     El Silencio</t>
  </si>
  <si>
    <t xml:space="preserve">     Finca 6</t>
  </si>
  <si>
    <t xml:space="preserve">     Finca 30</t>
  </si>
  <si>
    <t xml:space="preserve">     Finca 60</t>
  </si>
  <si>
    <t xml:space="preserve">     Barranco Adentro</t>
  </si>
  <si>
    <t xml:space="preserve">     Finca 4</t>
  </si>
  <si>
    <t xml:space="preserve">     Finca 12</t>
  </si>
  <si>
    <t xml:space="preserve">     Finca 51</t>
  </si>
  <si>
    <t xml:space="preserve">     Finca 66</t>
  </si>
  <si>
    <t xml:space="preserve">     La Mesa</t>
  </si>
  <si>
    <t xml:space="preserve">   Chiriquí Grande</t>
  </si>
  <si>
    <t xml:space="preserve">     Miramar</t>
  </si>
  <si>
    <t xml:space="preserve">     Punta Peña</t>
  </si>
  <si>
    <t xml:space="preserve">     Punta Robalo</t>
  </si>
  <si>
    <t xml:space="preserve">     Rambala</t>
  </si>
  <si>
    <t xml:space="preserve">     Bajo Cedro</t>
  </si>
  <si>
    <t xml:space="preserve">   Almirante</t>
  </si>
  <si>
    <t xml:space="preserve">     Barrio Francés</t>
  </si>
  <si>
    <t xml:space="preserve">     Barriada Guaymí</t>
  </si>
  <si>
    <t xml:space="preserve">     Nance del Risco</t>
  </si>
  <si>
    <t xml:space="preserve">     Valle de Agua Arriba</t>
  </si>
  <si>
    <t xml:space="preserve">     Valle del Risco</t>
  </si>
  <si>
    <t xml:space="preserve">     Bajo Culubre</t>
  </si>
  <si>
    <t xml:space="preserve">     Cauchero</t>
  </si>
  <si>
    <t xml:space="preserve">     Ceiba</t>
  </si>
  <si>
    <t xml:space="preserve">     Miraflores</t>
  </si>
  <si>
    <t xml:space="preserve">   Aguadulce</t>
  </si>
  <si>
    <t xml:space="preserve">     El Cristo</t>
  </si>
  <si>
    <t xml:space="preserve">     El Roble</t>
  </si>
  <si>
    <t xml:space="preserve">     Pocrí</t>
  </si>
  <si>
    <t xml:space="preserve">     Barrios Unidos</t>
  </si>
  <si>
    <t xml:space="preserve">     Pueblos Unidos</t>
  </si>
  <si>
    <t xml:space="preserve">     Virgen del Carmen</t>
  </si>
  <si>
    <t xml:space="preserve">     El Hato de San Juan de Dios</t>
  </si>
  <si>
    <t xml:space="preserve">   Antón</t>
  </si>
  <si>
    <t xml:space="preserve">     Cabuya</t>
  </si>
  <si>
    <t xml:space="preserve">     El Chirú</t>
  </si>
  <si>
    <t xml:space="preserve">     El Retiro</t>
  </si>
  <si>
    <t xml:space="preserve">     El Valle</t>
  </si>
  <si>
    <t xml:space="preserve">     Juan Díaz</t>
  </si>
  <si>
    <t xml:space="preserve">     Río Hato</t>
  </si>
  <si>
    <t xml:space="preserve">     San Juan de Dios</t>
  </si>
  <si>
    <t xml:space="preserve">     Santa Rita</t>
  </si>
  <si>
    <t xml:space="preserve">     Caballero</t>
  </si>
  <si>
    <t xml:space="preserve">   La Pintada</t>
  </si>
  <si>
    <t xml:space="preserve">     El Harino</t>
  </si>
  <si>
    <t xml:space="preserve">     El Potrero</t>
  </si>
  <si>
    <t xml:space="preserve">     Llano Grande</t>
  </si>
  <si>
    <t xml:space="preserve">     Piedras Gordas</t>
  </si>
  <si>
    <t xml:space="preserve">     Las Lomas</t>
  </si>
  <si>
    <t xml:space="preserve">     Llano Norte</t>
  </si>
  <si>
    <t xml:space="preserve">   Natá</t>
  </si>
  <si>
    <t xml:space="preserve">     Capellanía</t>
  </si>
  <si>
    <t xml:space="preserve">     El Caño</t>
  </si>
  <si>
    <t xml:space="preserve">     Guzmán</t>
  </si>
  <si>
    <t xml:space="preserve">     Las Huacas</t>
  </si>
  <si>
    <t xml:space="preserve">     Toza</t>
  </si>
  <si>
    <t xml:space="preserve">     Villarreal</t>
  </si>
  <si>
    <t xml:space="preserve">   Olá</t>
  </si>
  <si>
    <t xml:space="preserve">     El Copé</t>
  </si>
  <si>
    <t xml:space="preserve">     El Palmar</t>
  </si>
  <si>
    <t xml:space="preserve">     El Picacho</t>
  </si>
  <si>
    <t xml:space="preserve">     La Pava</t>
  </si>
  <si>
    <t xml:space="preserve">   Penonomé</t>
  </si>
  <si>
    <t xml:space="preserve">     Cañaveral</t>
  </si>
  <si>
    <t xml:space="preserve">     Coclé</t>
  </si>
  <si>
    <t xml:space="preserve">     Chiguirí Arriba</t>
  </si>
  <si>
    <t xml:space="preserve">     El Coco</t>
  </si>
  <si>
    <t xml:space="preserve">     Pajonal</t>
  </si>
  <si>
    <t xml:space="preserve">     Río Grande</t>
  </si>
  <si>
    <t xml:space="preserve">     Río Indio</t>
  </si>
  <si>
    <t xml:space="preserve">     Toabré</t>
  </si>
  <si>
    <t xml:space="preserve">     Tulú</t>
  </si>
  <si>
    <t xml:space="preserve">     Boca de Tucué</t>
  </si>
  <si>
    <t xml:space="preserve">     Candelario Ovalle</t>
  </si>
  <si>
    <t xml:space="preserve">     General Victoriano Lorenzo</t>
  </si>
  <si>
    <t xml:space="preserve">     Las Minas</t>
  </si>
  <si>
    <t xml:space="preserve">     Riecito</t>
  </si>
  <si>
    <t xml:space="preserve">     San Miguel</t>
  </si>
  <si>
    <t xml:space="preserve">   Colón</t>
  </si>
  <si>
    <t xml:space="preserve">     Barrio Sur</t>
  </si>
  <si>
    <t xml:space="preserve">     Buena Vista</t>
  </si>
  <si>
    <t xml:space="preserve">     Cativá</t>
  </si>
  <si>
    <t xml:space="preserve">     Ciricito</t>
  </si>
  <si>
    <t xml:space="preserve">     Cristóbal</t>
  </si>
  <si>
    <t xml:space="preserve">     Escobal</t>
  </si>
  <si>
    <t xml:space="preserve">     Limón</t>
  </si>
  <si>
    <t xml:space="preserve">     Nueva Providencia</t>
  </si>
  <si>
    <t xml:space="preserve">     Puerto Pilón</t>
  </si>
  <si>
    <t xml:space="preserve">     Sabanitas</t>
  </si>
  <si>
    <t xml:space="preserve">     Salamanca</t>
  </si>
  <si>
    <t xml:space="preserve">     San Juan</t>
  </si>
  <si>
    <t xml:space="preserve">     Santa Rosa</t>
  </si>
  <si>
    <t xml:space="preserve">     Cristóbal Este</t>
  </si>
  <si>
    <t xml:space="preserve">   Chagres</t>
  </si>
  <si>
    <t xml:space="preserve">     Achiote</t>
  </si>
  <si>
    <t xml:space="preserve">     El Guabo</t>
  </si>
  <si>
    <t xml:space="preserve">     La Encantada</t>
  </si>
  <si>
    <t xml:space="preserve">     Palmas Bellas</t>
  </si>
  <si>
    <t xml:space="preserve">     Piña</t>
  </si>
  <si>
    <t xml:space="preserve">     Salud</t>
  </si>
  <si>
    <t xml:space="preserve">   Donoso</t>
  </si>
  <si>
    <t xml:space="preserve">     El Guásimo</t>
  </si>
  <si>
    <t xml:space="preserve">     Gobea</t>
  </si>
  <si>
    <t xml:space="preserve">   Portobelo</t>
  </si>
  <si>
    <t xml:space="preserve">     Cacique</t>
  </si>
  <si>
    <t xml:space="preserve">     Puerto Lindo o Garrote</t>
  </si>
  <si>
    <t xml:space="preserve">     Isla Grande</t>
  </si>
  <si>
    <t xml:space="preserve">     María Chiquita</t>
  </si>
  <si>
    <t xml:space="preserve">   Santa Isabel</t>
  </si>
  <si>
    <t xml:space="preserve">     Cuango</t>
  </si>
  <si>
    <t xml:space="preserve">     Nombre de Dios</t>
  </si>
  <si>
    <t xml:space="preserve">     Palmira</t>
  </si>
  <si>
    <t xml:space="preserve">     Playa Chiquita</t>
  </si>
  <si>
    <t xml:space="preserve">     Santa Isabel</t>
  </si>
  <si>
    <t xml:space="preserve">     Viento Frío</t>
  </si>
  <si>
    <t xml:space="preserve">   Omar Torrijos Herrera</t>
  </si>
  <si>
    <t xml:space="preserve">     San José del General</t>
  </si>
  <si>
    <t xml:space="preserve">     Nueva Esperanza</t>
  </si>
  <si>
    <t xml:space="preserve">     San Juan de Turbe</t>
  </si>
  <si>
    <t xml:space="preserve">   Alanje</t>
  </si>
  <si>
    <t xml:space="preserve">     Divalá</t>
  </si>
  <si>
    <t xml:space="preserve">     El Tejar</t>
  </si>
  <si>
    <t xml:space="preserve">     Guarumal</t>
  </si>
  <si>
    <t xml:space="preserve">     Palo Grande</t>
  </si>
  <si>
    <t xml:space="preserve">     Querévalo</t>
  </si>
  <si>
    <t xml:space="preserve">     Santo Tomás</t>
  </si>
  <si>
    <t xml:space="preserve">     Canta Gallo</t>
  </si>
  <si>
    <t xml:space="preserve">     Nuevo México</t>
  </si>
  <si>
    <t xml:space="preserve">   Barú</t>
  </si>
  <si>
    <t xml:space="preserve">     Limones</t>
  </si>
  <si>
    <t xml:space="preserve">     Progreso</t>
  </si>
  <si>
    <t xml:space="preserve">     Baco</t>
  </si>
  <si>
    <t xml:space="preserve">     Rodolfo Aguilar Delgado</t>
  </si>
  <si>
    <t xml:space="preserve">     Manaca</t>
  </si>
  <si>
    <t xml:space="preserve">   Boquerón</t>
  </si>
  <si>
    <t xml:space="preserve">     Bágala</t>
  </si>
  <si>
    <t xml:space="preserve">     Cordillera</t>
  </si>
  <si>
    <t xml:space="preserve">     Guabal</t>
  </si>
  <si>
    <t xml:space="preserve">     Guayabal</t>
  </si>
  <si>
    <t xml:space="preserve">     Paraíso</t>
  </si>
  <si>
    <t xml:space="preserve">     Pedregal</t>
  </si>
  <si>
    <t xml:space="preserve">     Tijeras</t>
  </si>
  <si>
    <t xml:space="preserve">   Boquete</t>
  </si>
  <si>
    <t xml:space="preserve">     Bajo Boquete</t>
  </si>
  <si>
    <t xml:space="preserve">     Caldera</t>
  </si>
  <si>
    <t xml:space="preserve">     Alto Boquete</t>
  </si>
  <si>
    <t xml:space="preserve">     Jaramillo</t>
  </si>
  <si>
    <t xml:space="preserve">   Bugaba</t>
  </si>
  <si>
    <t xml:space="preserve">     Bugaba</t>
  </si>
  <si>
    <t xml:space="preserve">     Gómez</t>
  </si>
  <si>
    <t xml:space="preserve">     La Estrella</t>
  </si>
  <si>
    <t xml:space="preserve">     San Andrés</t>
  </si>
  <si>
    <t xml:space="preserve">     Santa Marta</t>
  </si>
  <si>
    <t xml:space="preserve">     Santo Domingo</t>
  </si>
  <si>
    <t xml:space="preserve">     Sortová</t>
  </si>
  <si>
    <t xml:space="preserve">     El Bongo</t>
  </si>
  <si>
    <t xml:space="preserve">     Solano</t>
  </si>
  <si>
    <t xml:space="preserve">     San Isidro</t>
  </si>
  <si>
    <t xml:space="preserve">   David</t>
  </si>
  <si>
    <t xml:space="preserve">     Bijagual</t>
  </si>
  <si>
    <t xml:space="preserve">     Cochea</t>
  </si>
  <si>
    <t xml:space="preserve">     Chiriquí</t>
  </si>
  <si>
    <t xml:space="preserve">     Guacá</t>
  </si>
  <si>
    <t xml:space="preserve">     San Carlos</t>
  </si>
  <si>
    <t xml:space="preserve">     San Pablo Nuevo</t>
  </si>
  <si>
    <t xml:space="preserve">     San Pablo Viejo</t>
  </si>
  <si>
    <t xml:space="preserve">     David Este</t>
  </si>
  <si>
    <t xml:space="preserve">     David Sur</t>
  </si>
  <si>
    <t xml:space="preserve">   Dolega</t>
  </si>
  <si>
    <t xml:space="preserve">     Dos Ríos</t>
  </si>
  <si>
    <t xml:space="preserve">     Los Anastacios</t>
  </si>
  <si>
    <t xml:space="preserve">     Potrerillos</t>
  </si>
  <si>
    <t xml:space="preserve">     Potrerillos  Abajo</t>
  </si>
  <si>
    <t xml:space="preserve">     Rovira</t>
  </si>
  <si>
    <t xml:space="preserve">     Tinajas</t>
  </si>
  <si>
    <t xml:space="preserve">     Los Algarrobos</t>
  </si>
  <si>
    <t xml:space="preserve">   Gualaca</t>
  </si>
  <si>
    <t xml:space="preserve">     Hornito</t>
  </si>
  <si>
    <t xml:space="preserve">     Los Ángeles</t>
  </si>
  <si>
    <t xml:space="preserve">     Paja de Sombrero</t>
  </si>
  <si>
    <t xml:space="preserve">     Rincón</t>
  </si>
  <si>
    <t xml:space="preserve">   Remedios</t>
  </si>
  <si>
    <t xml:space="preserve">     El Nancito</t>
  </si>
  <si>
    <t xml:space="preserve">     El Porvenir</t>
  </si>
  <si>
    <t xml:space="preserve">     El Puerto</t>
  </si>
  <si>
    <t xml:space="preserve">     Santa Lucía</t>
  </si>
  <si>
    <t xml:space="preserve">   Renacimiento</t>
  </si>
  <si>
    <t xml:space="preserve">     Breñón</t>
  </si>
  <si>
    <t xml:space="preserve">     Cañas Gordas</t>
  </si>
  <si>
    <t xml:space="preserve">     Monte Lirio</t>
  </si>
  <si>
    <t xml:space="preserve">     Plaza Caisán</t>
  </si>
  <si>
    <t xml:space="preserve">     Santa Cruz</t>
  </si>
  <si>
    <t xml:space="preserve">     Dominical</t>
  </si>
  <si>
    <t xml:space="preserve">     Santa Clara</t>
  </si>
  <si>
    <t xml:space="preserve">   San Félix</t>
  </si>
  <si>
    <t xml:space="preserve">     Juay</t>
  </si>
  <si>
    <t xml:space="preserve">     Lajas Adentro</t>
  </si>
  <si>
    <t xml:space="preserve">     San Félix</t>
  </si>
  <si>
    <t xml:space="preserve">   San Lorenzo</t>
  </si>
  <si>
    <t xml:space="preserve">     Boca Chica</t>
  </si>
  <si>
    <t xml:space="preserve">     Boca del Monte</t>
  </si>
  <si>
    <t xml:space="preserve">     San Lorenzo</t>
  </si>
  <si>
    <t xml:space="preserve">   Tolé</t>
  </si>
  <si>
    <t xml:space="preserve">     Bella Vista</t>
  </si>
  <si>
    <t xml:space="preserve">     Cerro Viejo</t>
  </si>
  <si>
    <t xml:space="preserve">     Justo Fidel Palacios</t>
  </si>
  <si>
    <t xml:space="preserve">     Lajas de Tolé</t>
  </si>
  <si>
    <t xml:space="preserve">     Potrero de Caña</t>
  </si>
  <si>
    <t xml:space="preserve">     Quebrada de Piedra</t>
  </si>
  <si>
    <t xml:space="preserve">     Veladero</t>
  </si>
  <si>
    <t xml:space="preserve">   Tierras Altas</t>
  </si>
  <si>
    <t xml:space="preserve">     Volcán</t>
  </si>
  <si>
    <t xml:space="preserve">     Cuesta de Piedra</t>
  </si>
  <si>
    <t xml:space="preserve">     Paso Ancho</t>
  </si>
  <si>
    <t xml:space="preserve">   Chepigana</t>
  </si>
  <si>
    <t xml:space="preserve">     Camogantí</t>
  </si>
  <si>
    <t xml:space="preserve">     Chepigana</t>
  </si>
  <si>
    <t xml:space="preserve">     Garachiné</t>
  </si>
  <si>
    <t xml:space="preserve">     Jaqué</t>
  </si>
  <si>
    <t xml:space="preserve">     Puerto Piña</t>
  </si>
  <si>
    <t xml:space="preserve">     Sambú</t>
  </si>
  <si>
    <t xml:space="preserve">     Setegantí</t>
  </si>
  <si>
    <t xml:space="preserve">     Taimatí</t>
  </si>
  <si>
    <t xml:space="preserve">     Tucutí</t>
  </si>
  <si>
    <t xml:space="preserve">   Pinogana</t>
  </si>
  <si>
    <t xml:space="preserve">     Boca de Cupé</t>
  </si>
  <si>
    <t xml:space="preserve">     Paya</t>
  </si>
  <si>
    <t xml:space="preserve">     Pinogana</t>
  </si>
  <si>
    <t xml:space="preserve">     Púcuro</t>
  </si>
  <si>
    <t xml:space="preserve">     Yape</t>
  </si>
  <si>
    <t xml:space="preserve">     Yaviza</t>
  </si>
  <si>
    <t xml:space="preserve">     Metetí</t>
  </si>
  <si>
    <t xml:space="preserve">     Comarca Kuna de Wargandí</t>
  </si>
  <si>
    <t xml:space="preserve">   Santa Fe</t>
  </si>
  <si>
    <t xml:space="preserve">     Río Congo</t>
  </si>
  <si>
    <t xml:space="preserve">     Río Iglesias</t>
  </si>
  <si>
    <t xml:space="preserve">     Agua Fría</t>
  </si>
  <si>
    <t xml:space="preserve">     Cucunatí</t>
  </si>
  <si>
    <t xml:space="preserve">     Río Congo Arriba</t>
  </si>
  <si>
    <t xml:space="preserve">     Santa Fe</t>
  </si>
  <si>
    <t xml:space="preserve">     Zapallal</t>
  </si>
  <si>
    <t xml:space="preserve">   Chitré</t>
  </si>
  <si>
    <t xml:space="preserve">     La Arena</t>
  </si>
  <si>
    <t xml:space="preserve">     Monagrillo</t>
  </si>
  <si>
    <t xml:space="preserve">     Llano Bonito</t>
  </si>
  <si>
    <t xml:space="preserve">     San Juan Bautista</t>
  </si>
  <si>
    <t xml:space="preserve">   Las Minas</t>
  </si>
  <si>
    <t xml:space="preserve">     Chepo</t>
  </si>
  <si>
    <t xml:space="preserve">     Chumical</t>
  </si>
  <si>
    <t xml:space="preserve">     El Toro</t>
  </si>
  <si>
    <t xml:space="preserve">     Leones</t>
  </si>
  <si>
    <t xml:space="preserve">     Quebrada del Rosario</t>
  </si>
  <si>
    <t xml:space="preserve">     Quebrada El Ciprián</t>
  </si>
  <si>
    <t xml:space="preserve">   Los Pozos</t>
  </si>
  <si>
    <t xml:space="preserve">     Capurí</t>
  </si>
  <si>
    <t xml:space="preserve">     El Calabacito</t>
  </si>
  <si>
    <t xml:space="preserve">     El Cedro</t>
  </si>
  <si>
    <t xml:space="preserve">     La  Arena</t>
  </si>
  <si>
    <t xml:space="preserve">     La Pitaloza</t>
  </si>
  <si>
    <t xml:space="preserve">     Los Cerritos</t>
  </si>
  <si>
    <t xml:space="preserve">     Los Cerros de Paja</t>
  </si>
  <si>
    <t xml:space="preserve">     Las Llanas</t>
  </si>
  <si>
    <t xml:space="preserve">   Ocú</t>
  </si>
  <si>
    <t xml:space="preserve">     Cerro Largo</t>
  </si>
  <si>
    <t xml:space="preserve">     Los Llanos</t>
  </si>
  <si>
    <t xml:space="preserve">     Peñas Chatas</t>
  </si>
  <si>
    <t xml:space="preserve">     El Tijera</t>
  </si>
  <si>
    <t xml:space="preserve">     Menchaca</t>
  </si>
  <si>
    <t xml:space="preserve">     Entradero del Castillo</t>
  </si>
  <si>
    <t xml:space="preserve">   Parita</t>
  </si>
  <si>
    <t xml:space="preserve">     Llano de La Cruz</t>
  </si>
  <si>
    <t xml:space="preserve">     París</t>
  </si>
  <si>
    <t xml:space="preserve">     Portobelillo</t>
  </si>
  <si>
    <t xml:space="preserve">     Potuga</t>
  </si>
  <si>
    <t xml:space="preserve">   Pesé</t>
  </si>
  <si>
    <t xml:space="preserve">     Las Cabras</t>
  </si>
  <si>
    <t xml:space="preserve">     El Pájaro</t>
  </si>
  <si>
    <t xml:space="preserve">     El Barrero</t>
  </si>
  <si>
    <t xml:space="preserve">     El Pedregoso</t>
  </si>
  <si>
    <t xml:space="preserve">     El Ciruelo</t>
  </si>
  <si>
    <t xml:space="preserve">     Sabana Grande</t>
  </si>
  <si>
    <t xml:space="preserve">     Rincón Hondo</t>
  </si>
  <si>
    <t xml:space="preserve">   Santa María</t>
  </si>
  <si>
    <t xml:space="preserve">     Chupampa</t>
  </si>
  <si>
    <t xml:space="preserve">     El Rincón</t>
  </si>
  <si>
    <t xml:space="preserve">     El Limón</t>
  </si>
  <si>
    <t xml:space="preserve">     Los Canelos</t>
  </si>
  <si>
    <t xml:space="preserve">   Guararé</t>
  </si>
  <si>
    <t xml:space="preserve">     El Espinal</t>
  </si>
  <si>
    <t xml:space="preserve">     El Macano</t>
  </si>
  <si>
    <t xml:space="preserve">     Guararé Arriba</t>
  </si>
  <si>
    <t xml:space="preserve">     La Enea</t>
  </si>
  <si>
    <t xml:space="preserve">     La Pasera</t>
  </si>
  <si>
    <t xml:space="preserve">     Las Trancas</t>
  </si>
  <si>
    <t xml:space="preserve">     Llano Abajo</t>
  </si>
  <si>
    <t xml:space="preserve">     El Hato</t>
  </si>
  <si>
    <t xml:space="preserve">     Perales</t>
  </si>
  <si>
    <t xml:space="preserve">   Las Tablas</t>
  </si>
  <si>
    <t xml:space="preserve">     Bajo Corral</t>
  </si>
  <si>
    <t xml:space="preserve">     Bayano</t>
  </si>
  <si>
    <t xml:space="preserve">     El Carate</t>
  </si>
  <si>
    <t xml:space="preserve">     El Cocal</t>
  </si>
  <si>
    <t xml:space="preserve">     El Manantial</t>
  </si>
  <si>
    <t xml:space="preserve">     El Muñoz</t>
  </si>
  <si>
    <t xml:space="preserve">     La Laja</t>
  </si>
  <si>
    <t xml:space="preserve">     La Miel</t>
  </si>
  <si>
    <t xml:space="preserve">     La Palma</t>
  </si>
  <si>
    <t xml:space="preserve">     La Tiza</t>
  </si>
  <si>
    <t xml:space="preserve">     Las Palmitas</t>
  </si>
  <si>
    <t xml:space="preserve">     Las Tablas Abajo</t>
  </si>
  <si>
    <t xml:space="preserve">     Nuario</t>
  </si>
  <si>
    <t xml:space="preserve">     Peña Blanca</t>
  </si>
  <si>
    <t xml:space="preserve">     Río Hondo</t>
  </si>
  <si>
    <t xml:space="preserve">     San José</t>
  </si>
  <si>
    <t xml:space="preserve">     Sesteadero</t>
  </si>
  <si>
    <t xml:space="preserve">     Valle Rico</t>
  </si>
  <si>
    <t xml:space="preserve">     Vallerriquito</t>
  </si>
  <si>
    <t xml:space="preserve">   Los Santos</t>
  </si>
  <si>
    <t xml:space="preserve">     La Colorada</t>
  </si>
  <si>
    <t xml:space="preserve">     La Espigadilla</t>
  </si>
  <si>
    <t xml:space="preserve">     Las Cruces</t>
  </si>
  <si>
    <t xml:space="preserve">     Las Guabas</t>
  </si>
  <si>
    <t xml:space="preserve">     Los Olivos</t>
  </si>
  <si>
    <t xml:space="preserve">     Llano Largo</t>
  </si>
  <si>
    <t xml:space="preserve">     Santa Ana</t>
  </si>
  <si>
    <t xml:space="preserve">     Tres Quebradas</t>
  </si>
  <si>
    <t xml:space="preserve">     Agua Buena</t>
  </si>
  <si>
    <t xml:space="preserve">     Villa Lourdes</t>
  </si>
  <si>
    <t xml:space="preserve">   Macaracas</t>
  </si>
  <si>
    <t xml:space="preserve">     Bahía Honda</t>
  </si>
  <si>
    <t xml:space="preserve">     Bajos de Güera</t>
  </si>
  <si>
    <t xml:space="preserve">     Corozal</t>
  </si>
  <si>
    <t xml:space="preserve">     Chupá</t>
  </si>
  <si>
    <t xml:space="preserve">     Espino Amarillo</t>
  </si>
  <si>
    <t xml:space="preserve">     Las Palmas</t>
  </si>
  <si>
    <t xml:space="preserve">     Llano de Piedra</t>
  </si>
  <si>
    <t xml:space="preserve">     Mogollón</t>
  </si>
  <si>
    <t xml:space="preserve">   Pedasí</t>
  </si>
  <si>
    <t xml:space="preserve">     Los Asientos</t>
  </si>
  <si>
    <t xml:space="preserve">     Mariabé</t>
  </si>
  <si>
    <t xml:space="preserve">     Purio</t>
  </si>
  <si>
    <t xml:space="preserve">     Oria Arriba</t>
  </si>
  <si>
    <t xml:space="preserve">   Pocrí</t>
  </si>
  <si>
    <t xml:space="preserve">     El Cañafístulo</t>
  </si>
  <si>
    <t xml:space="preserve">     Lajamina</t>
  </si>
  <si>
    <t xml:space="preserve">     Paritilla</t>
  </si>
  <si>
    <t xml:space="preserve">   Tonosí</t>
  </si>
  <si>
    <t xml:space="preserve">     Altos de Güera</t>
  </si>
  <si>
    <t xml:space="preserve">     Cañas</t>
  </si>
  <si>
    <t xml:space="preserve">     El Bebedero</t>
  </si>
  <si>
    <t xml:space="preserve">     El Cacao</t>
  </si>
  <si>
    <t xml:space="preserve">     El Cortezo</t>
  </si>
  <si>
    <t xml:space="preserve">     Flores</t>
  </si>
  <si>
    <t xml:space="preserve">     Guánico</t>
  </si>
  <si>
    <t xml:space="preserve">     La Tronosa</t>
  </si>
  <si>
    <t xml:space="preserve">     Cambutal</t>
  </si>
  <si>
    <t xml:space="preserve">     Isla de Cañas</t>
  </si>
  <si>
    <t xml:space="preserve">   Balboa</t>
  </si>
  <si>
    <t xml:space="preserve">     La Ensenada</t>
  </si>
  <si>
    <t xml:space="preserve">     La Esmeralda</t>
  </si>
  <si>
    <t xml:space="preserve">     La Guinea</t>
  </si>
  <si>
    <t xml:space="preserve">     Pedro González</t>
  </si>
  <si>
    <t xml:space="preserve">     Saboga</t>
  </si>
  <si>
    <t xml:space="preserve">   Chepo</t>
  </si>
  <si>
    <t xml:space="preserve">     Cañita</t>
  </si>
  <si>
    <t xml:space="preserve">     El Llano</t>
  </si>
  <si>
    <t xml:space="preserve">     Las Margaritas</t>
  </si>
  <si>
    <t xml:space="preserve">     Santa Cruz de Chinina</t>
  </si>
  <si>
    <t xml:space="preserve">     Tortí</t>
  </si>
  <si>
    <t xml:space="preserve">   Chimán</t>
  </si>
  <si>
    <t xml:space="preserve">     Brujas</t>
  </si>
  <si>
    <t xml:space="preserve">     Gonzalo Vásquez</t>
  </si>
  <si>
    <t xml:space="preserve">     Pásiga</t>
  </si>
  <si>
    <t xml:space="preserve">     Unión Santeña</t>
  </si>
  <si>
    <t xml:space="preserve">   Panamá</t>
  </si>
  <si>
    <t xml:space="preserve">     La Exposición o Calidonia</t>
  </si>
  <si>
    <t xml:space="preserve">     Curundú</t>
  </si>
  <si>
    <t xml:space="preserve">     Betania</t>
  </si>
  <si>
    <t xml:space="preserve">     Pueblo Nuevo</t>
  </si>
  <si>
    <t xml:space="preserve">     Río Abajo</t>
  </si>
  <si>
    <t xml:space="preserve">     Ancón</t>
  </si>
  <si>
    <t xml:space="preserve">     Chilibre</t>
  </si>
  <si>
    <t xml:space="preserve">     Las Cumbres</t>
  </si>
  <si>
    <t xml:space="preserve">     Pacora</t>
  </si>
  <si>
    <t xml:space="preserve">     San Martín</t>
  </si>
  <si>
    <t xml:space="preserve">     Tocumen</t>
  </si>
  <si>
    <t xml:space="preserve">     Las Mañanitas</t>
  </si>
  <si>
    <t xml:space="preserve">     24 de Diciembre</t>
  </si>
  <si>
    <t xml:space="preserve">     Alcalde Díaz</t>
  </si>
  <si>
    <t xml:space="preserve">     Ernesto Córdoba Campos</t>
  </si>
  <si>
    <t xml:space="preserve">     Caimitillo</t>
  </si>
  <si>
    <t xml:space="preserve">     Las Garzas</t>
  </si>
  <si>
    <t xml:space="preserve">     Don Bosco</t>
  </si>
  <si>
    <t xml:space="preserve">   San Miguelito</t>
  </si>
  <si>
    <t xml:space="preserve">     Amelia Denis de Icaza</t>
  </si>
  <si>
    <t xml:space="preserve">     Belisario Porras</t>
  </si>
  <si>
    <t xml:space="preserve">     José Domingo Espinar</t>
  </si>
  <si>
    <t xml:space="preserve">     Mateo Iturralde</t>
  </si>
  <si>
    <t xml:space="preserve">     Victoriano Lorenzo</t>
  </si>
  <si>
    <t xml:space="preserve">     Arnulfo Arias</t>
  </si>
  <si>
    <t xml:space="preserve">     Belisario Frías</t>
  </si>
  <si>
    <t xml:space="preserve">     Omar Torrijos</t>
  </si>
  <si>
    <t xml:space="preserve">     Rufina Alfaro</t>
  </si>
  <si>
    <t xml:space="preserve">   Taboga</t>
  </si>
  <si>
    <t xml:space="preserve">     Otoque Oriente</t>
  </si>
  <si>
    <t xml:space="preserve">   Arraiján</t>
  </si>
  <si>
    <t xml:space="preserve">     Juan Demóstenes Arosemena</t>
  </si>
  <si>
    <t xml:space="preserve">     Nuevo Emperador</t>
  </si>
  <si>
    <t xml:space="preserve">     Veracruz</t>
  </si>
  <si>
    <t xml:space="preserve">     Vista Alegre</t>
  </si>
  <si>
    <t xml:space="preserve">     Burunga</t>
  </si>
  <si>
    <t xml:space="preserve">     Cerro Silvestre</t>
  </si>
  <si>
    <t xml:space="preserve">     Vacamonte</t>
  </si>
  <si>
    <t xml:space="preserve">   Capira</t>
  </si>
  <si>
    <t xml:space="preserve">     Caimito</t>
  </si>
  <si>
    <t xml:space="preserve">     Campana</t>
  </si>
  <si>
    <t xml:space="preserve">     Cermeño</t>
  </si>
  <si>
    <t xml:space="preserve">     Cirí de  Los Sotos</t>
  </si>
  <si>
    <t xml:space="preserve">     Cirí Grande</t>
  </si>
  <si>
    <t xml:space="preserve">     La Trinidad</t>
  </si>
  <si>
    <t xml:space="preserve">     Las Ollas Arriba</t>
  </si>
  <si>
    <t xml:space="preserve">     Lídice</t>
  </si>
  <si>
    <t xml:space="preserve">     Villa Carmen</t>
  </si>
  <si>
    <t xml:space="preserve">     Villa Rosario</t>
  </si>
  <si>
    <t xml:space="preserve">   Chame</t>
  </si>
  <si>
    <t xml:space="preserve">     Bejuco</t>
  </si>
  <si>
    <t xml:space="preserve">     Buenos Aires</t>
  </si>
  <si>
    <t xml:space="preserve">     Chicá</t>
  </si>
  <si>
    <t xml:space="preserve">     El Líbano</t>
  </si>
  <si>
    <t xml:space="preserve">     Las Lajas</t>
  </si>
  <si>
    <t xml:space="preserve">     Nueva Gorgona</t>
  </si>
  <si>
    <t xml:space="preserve">     Punta Chame</t>
  </si>
  <si>
    <t xml:space="preserve">     Sajalices</t>
  </si>
  <si>
    <t xml:space="preserve">     Sorá</t>
  </si>
  <si>
    <t xml:space="preserve">   La Chorrera</t>
  </si>
  <si>
    <t xml:space="preserve">     Barrio Balboa</t>
  </si>
  <si>
    <t xml:space="preserve">     Barrio Colón</t>
  </si>
  <si>
    <t xml:space="preserve">     Amador</t>
  </si>
  <si>
    <t xml:space="preserve">     Arosemena</t>
  </si>
  <si>
    <t xml:space="preserve">     El Arado</t>
  </si>
  <si>
    <t xml:space="preserve">     Feuillet</t>
  </si>
  <si>
    <t xml:space="preserve">     Guadalupe</t>
  </si>
  <si>
    <t xml:space="preserve">     Herrera</t>
  </si>
  <si>
    <t xml:space="preserve">     Hurtado</t>
  </si>
  <si>
    <t xml:space="preserve">     Iturralde</t>
  </si>
  <si>
    <t xml:space="preserve">     La Represa</t>
  </si>
  <si>
    <t xml:space="preserve">     Los Díaz</t>
  </si>
  <si>
    <t xml:space="preserve">     Mendoza</t>
  </si>
  <si>
    <t xml:space="preserve">     Obaldía</t>
  </si>
  <si>
    <t xml:space="preserve">     Playa Leona</t>
  </si>
  <si>
    <t xml:space="preserve">     Puerto Caimito</t>
  </si>
  <si>
    <t xml:space="preserve">   San Carlos</t>
  </si>
  <si>
    <t xml:space="preserve">     El Espino</t>
  </si>
  <si>
    <t xml:space="preserve">     El Higo</t>
  </si>
  <si>
    <t xml:space="preserve">     Guayabito</t>
  </si>
  <si>
    <t xml:space="preserve">     La Ermita</t>
  </si>
  <si>
    <t xml:space="preserve">     La Laguna</t>
  </si>
  <si>
    <t xml:space="preserve">     Las Uvas</t>
  </si>
  <si>
    <t xml:space="preserve">     Los Llanitos</t>
  </si>
  <si>
    <t xml:space="preserve">   Atalaya</t>
  </si>
  <si>
    <t xml:space="preserve">     El Barrito</t>
  </si>
  <si>
    <t xml:space="preserve">     La Montañuela</t>
  </si>
  <si>
    <t xml:space="preserve">     La Carrillo</t>
  </si>
  <si>
    <t xml:space="preserve">     San Antonio</t>
  </si>
  <si>
    <t xml:space="preserve">   Calobre</t>
  </si>
  <si>
    <t xml:space="preserve">     Barnizal</t>
  </si>
  <si>
    <t xml:space="preserve">     Chitra</t>
  </si>
  <si>
    <t xml:space="preserve">     El Cocla</t>
  </si>
  <si>
    <t xml:space="preserve">     La Raya de Calobre</t>
  </si>
  <si>
    <t xml:space="preserve">     La Tetilla</t>
  </si>
  <si>
    <t xml:space="preserve">     La Yeguada</t>
  </si>
  <si>
    <t xml:space="preserve">     Las Guías</t>
  </si>
  <si>
    <t xml:space="preserve">     Monjarás</t>
  </si>
  <si>
    <t xml:space="preserve">   Cañazas</t>
  </si>
  <si>
    <t xml:space="preserve">     Cerro Plata</t>
  </si>
  <si>
    <t xml:space="preserve">     El Picador</t>
  </si>
  <si>
    <t xml:space="preserve">     Los Valles</t>
  </si>
  <si>
    <t xml:space="preserve">     San Marcelo</t>
  </si>
  <si>
    <t xml:space="preserve">     El Aromillo</t>
  </si>
  <si>
    <t xml:space="preserve">   La Mesa</t>
  </si>
  <si>
    <t xml:space="preserve">     Bisvalles</t>
  </si>
  <si>
    <t xml:space="preserve">     Boró</t>
  </si>
  <si>
    <t xml:space="preserve">     San Bartolo</t>
  </si>
  <si>
    <t xml:space="preserve">     Los Milagros</t>
  </si>
  <si>
    <t xml:space="preserve">   Las Palmas</t>
  </si>
  <si>
    <t xml:space="preserve">     Cerro de Casa</t>
  </si>
  <si>
    <t xml:space="preserve">     El María</t>
  </si>
  <si>
    <t xml:space="preserve">     El Prado</t>
  </si>
  <si>
    <t xml:space="preserve">     Lolá</t>
  </si>
  <si>
    <t xml:space="preserve">     Pixvae</t>
  </si>
  <si>
    <t xml:space="preserve">     Puerto Vidal</t>
  </si>
  <si>
    <t xml:space="preserve">     San Martín de Porres</t>
  </si>
  <si>
    <t xml:space="preserve">     Viguí</t>
  </si>
  <si>
    <t xml:space="preserve">     Zapotillo</t>
  </si>
  <si>
    <t xml:space="preserve">     Manuel E. Amador Terrero</t>
  </si>
  <si>
    <t xml:space="preserve">   Montijo</t>
  </si>
  <si>
    <t xml:space="preserve">     Gobernadora</t>
  </si>
  <si>
    <t xml:space="preserve">     La Garceana</t>
  </si>
  <si>
    <t xml:space="preserve">     Pilón</t>
  </si>
  <si>
    <t xml:space="preserve">     Cébaco</t>
  </si>
  <si>
    <t xml:space="preserve">     Costa Hermosa</t>
  </si>
  <si>
    <t xml:space="preserve">     Unión del Norte</t>
  </si>
  <si>
    <t xml:space="preserve">   Río de Jesús</t>
  </si>
  <si>
    <t xml:space="preserve">     Los Castillos</t>
  </si>
  <si>
    <t xml:space="preserve">     Utirá</t>
  </si>
  <si>
    <t xml:space="preserve">     Catorce de Noviembre</t>
  </si>
  <si>
    <t xml:space="preserve">   San Francisco</t>
  </si>
  <si>
    <t xml:space="preserve">     Corral Falso</t>
  </si>
  <si>
    <t xml:space="preserve">     Los Hatillos</t>
  </si>
  <si>
    <t xml:space="preserve">     Remance</t>
  </si>
  <si>
    <t xml:space="preserve">     Calovébora</t>
  </si>
  <si>
    <t xml:space="preserve">     El Alto</t>
  </si>
  <si>
    <t xml:space="preserve">     El Cuay</t>
  </si>
  <si>
    <t xml:space="preserve">     El Pantano</t>
  </si>
  <si>
    <t xml:space="preserve">     Río Luis</t>
  </si>
  <si>
    <t xml:space="preserve">     Rubén Cantú</t>
  </si>
  <si>
    <t xml:space="preserve">   Santiago</t>
  </si>
  <si>
    <t xml:space="preserve">     La Peña</t>
  </si>
  <si>
    <t xml:space="preserve">     La Raya de Santa María</t>
  </si>
  <si>
    <t xml:space="preserve">     Ponuga</t>
  </si>
  <si>
    <t xml:space="preserve">     San Pedro del Espino</t>
  </si>
  <si>
    <t xml:space="preserve">     Canto del Llano</t>
  </si>
  <si>
    <t xml:space="preserve">     Carlos Santana Ávila</t>
  </si>
  <si>
    <t xml:space="preserve">     Edwin Fábrega</t>
  </si>
  <si>
    <t xml:space="preserve">     Urracá</t>
  </si>
  <si>
    <t xml:space="preserve">     Rodrigo Luque</t>
  </si>
  <si>
    <t xml:space="preserve">     Nuevo Santiago</t>
  </si>
  <si>
    <t xml:space="preserve">     Santiago Este</t>
  </si>
  <si>
    <t xml:space="preserve">     Santiago Sur</t>
  </si>
  <si>
    <t xml:space="preserve">   Soná</t>
  </si>
  <si>
    <t xml:space="preserve">     Calidonia</t>
  </si>
  <si>
    <t xml:space="preserve">     Cativé</t>
  </si>
  <si>
    <t xml:space="preserve">     El Marañón</t>
  </si>
  <si>
    <t xml:space="preserve">     La Soledad</t>
  </si>
  <si>
    <t xml:space="preserve">     Quebrada de Oro</t>
  </si>
  <si>
    <t xml:space="preserve">     Rodeo Viejo</t>
  </si>
  <si>
    <t xml:space="preserve">     Hicaco</t>
  </si>
  <si>
    <t xml:space="preserve">     La Trinchera</t>
  </si>
  <si>
    <t xml:space="preserve">   Mariato</t>
  </si>
  <si>
    <t xml:space="preserve">     Arenas</t>
  </si>
  <si>
    <t xml:space="preserve">     Quebro</t>
  </si>
  <si>
    <t xml:space="preserve">     Tebario</t>
  </si>
  <si>
    <t xml:space="preserve">   Comarca Kuna Yala</t>
  </si>
  <si>
    <t xml:space="preserve">     Ailigandí</t>
  </si>
  <si>
    <t xml:space="preserve">     Puerto Obaldía</t>
  </si>
  <si>
    <t xml:space="preserve">     Tubualá</t>
  </si>
  <si>
    <t xml:space="preserve">   Cémaco</t>
  </si>
  <si>
    <t xml:space="preserve">     Lajas Blancas</t>
  </si>
  <si>
    <t xml:space="preserve">     Manuel Ortega</t>
  </si>
  <si>
    <t xml:space="preserve">   Sambú</t>
  </si>
  <si>
    <t xml:space="preserve">     Río Sábalo</t>
  </si>
  <si>
    <t xml:space="preserve">     Jingurudo</t>
  </si>
  <si>
    <t xml:space="preserve">   Besiko</t>
  </si>
  <si>
    <t xml:space="preserve">     Boca de Balsa</t>
  </si>
  <si>
    <t xml:space="preserve">     Camarón Arriba</t>
  </si>
  <si>
    <t xml:space="preserve">     Cerro Banco</t>
  </si>
  <si>
    <t xml:space="preserve">     Cerro de Patena</t>
  </si>
  <si>
    <t xml:space="preserve">     Emplanada de Chorcha</t>
  </si>
  <si>
    <t xml:space="preserve">     Nämnoni</t>
  </si>
  <si>
    <t xml:space="preserve">     Niba</t>
  </si>
  <si>
    <t xml:space="preserve">   Mironó</t>
  </si>
  <si>
    <t xml:space="preserve">     Cascabel</t>
  </si>
  <si>
    <t xml:space="preserve">     Hato Corotú</t>
  </si>
  <si>
    <t xml:space="preserve">     Hato Culantro</t>
  </si>
  <si>
    <t xml:space="preserve">     Hato Jobo</t>
  </si>
  <si>
    <t xml:space="preserve">     Hato Julí</t>
  </si>
  <si>
    <t xml:space="preserve">     Quebrada de Loro</t>
  </si>
  <si>
    <t xml:space="preserve">     Salto Dupí</t>
  </si>
  <si>
    <t xml:space="preserve">   Müna</t>
  </si>
  <si>
    <t xml:space="preserve">     Alto Caballero</t>
  </si>
  <si>
    <t xml:space="preserve">     Bakama</t>
  </si>
  <si>
    <t xml:space="preserve">     Cerro Caña</t>
  </si>
  <si>
    <t xml:space="preserve">     Cerro Puerco</t>
  </si>
  <si>
    <t xml:space="preserve">     Krüa</t>
  </si>
  <si>
    <t xml:space="preserve">     Maraca</t>
  </si>
  <si>
    <t xml:space="preserve">     Nibra</t>
  </si>
  <si>
    <t xml:space="preserve">     Roka</t>
  </si>
  <si>
    <t xml:space="preserve">     Sitio Prado</t>
  </si>
  <si>
    <t xml:space="preserve">     Ümani</t>
  </si>
  <si>
    <t xml:space="preserve">     Dikeri</t>
  </si>
  <si>
    <t xml:space="preserve">     Diko</t>
  </si>
  <si>
    <t xml:space="preserve">     Kikari</t>
  </si>
  <si>
    <t xml:space="preserve">     Mreeni</t>
  </si>
  <si>
    <t xml:space="preserve">   Nole Duima</t>
  </si>
  <si>
    <t xml:space="preserve">     Hato Chamí</t>
  </si>
  <si>
    <t xml:space="preserve">     Jädaberi</t>
  </si>
  <si>
    <t xml:space="preserve">     Lajero</t>
  </si>
  <si>
    <t xml:space="preserve">     Susama</t>
  </si>
  <si>
    <t xml:space="preserve">   Ñürüm</t>
  </si>
  <si>
    <t xml:space="preserve">     Agua Salud</t>
  </si>
  <si>
    <t xml:space="preserve">     Alto de Jesús</t>
  </si>
  <si>
    <t xml:space="preserve">     Cerro Pelado</t>
  </si>
  <si>
    <t xml:space="preserve">     El Bale</t>
  </si>
  <si>
    <t xml:space="preserve">     El Paredón</t>
  </si>
  <si>
    <t xml:space="preserve">     El Piro</t>
  </si>
  <si>
    <t xml:space="preserve">     Güibale</t>
  </si>
  <si>
    <t xml:space="preserve">     El Peñón</t>
  </si>
  <si>
    <t xml:space="preserve">   Kankintú</t>
  </si>
  <si>
    <t xml:space="preserve">     Guoroni</t>
  </si>
  <si>
    <t xml:space="preserve">     Kankintú</t>
  </si>
  <si>
    <t xml:space="preserve">     Mününi</t>
  </si>
  <si>
    <t xml:space="preserve">     Piedra Roja</t>
  </si>
  <si>
    <t xml:space="preserve">     Calante</t>
  </si>
  <si>
    <t xml:space="preserve">     Tolote</t>
  </si>
  <si>
    <t xml:space="preserve">   Kusapín</t>
  </si>
  <si>
    <t xml:space="preserve">     Bahía Azul</t>
  </si>
  <si>
    <t xml:space="preserve">     Río Chiriquí</t>
  </si>
  <si>
    <t xml:space="preserve">     Tobobe</t>
  </si>
  <si>
    <t xml:space="preserve">   Jirondai</t>
  </si>
  <si>
    <t xml:space="preserve">     Samboa</t>
  </si>
  <si>
    <t xml:space="preserve">     Bürí</t>
  </si>
  <si>
    <t xml:space="preserve">     Guariviara</t>
  </si>
  <si>
    <t xml:space="preserve">     Man Creek</t>
  </si>
  <si>
    <t xml:space="preserve">     Tuwai</t>
  </si>
  <si>
    <t xml:space="preserve">     Bocas del Toro (cabecera)</t>
  </si>
  <si>
    <t xml:space="preserve">     Changuinola (cabecera)</t>
  </si>
  <si>
    <t xml:space="preserve">     Chiriquí Grande (cabecera)</t>
  </si>
  <si>
    <t xml:space="preserve">     Almirante (cabecera)</t>
  </si>
  <si>
    <t xml:space="preserve">     Aguadulce (cabecera)</t>
  </si>
  <si>
    <t xml:space="preserve">     Antón (cabecera)</t>
  </si>
  <si>
    <t xml:space="preserve">     La Pintada (cabecera)</t>
  </si>
  <si>
    <t xml:space="preserve">     Natá (cabecera)</t>
  </si>
  <si>
    <t xml:space="preserve">     Olá (cabecera)</t>
  </si>
  <si>
    <t xml:space="preserve">     Penonomé (cabecera)</t>
  </si>
  <si>
    <t xml:space="preserve">     Nuevo Chagres (cabecera)</t>
  </si>
  <si>
    <t xml:space="preserve">     Miguel de la Borda (cabecera)</t>
  </si>
  <si>
    <t xml:space="preserve">     Portobelo (cabecera)</t>
  </si>
  <si>
    <t xml:space="preserve">     Palenque (cabecera)</t>
  </si>
  <si>
    <t xml:space="preserve">     Alanje (cabecera)</t>
  </si>
  <si>
    <t xml:space="preserve">     Puerto Armuelles (cabecera)</t>
  </si>
  <si>
    <t xml:space="preserve">     Boquerón (cabecera)</t>
  </si>
  <si>
    <t xml:space="preserve">     La Concepción (cabecera)</t>
  </si>
  <si>
    <t xml:space="preserve">     David (cabecera)</t>
  </si>
  <si>
    <t xml:space="preserve">     Dolega (cabecera)</t>
  </si>
  <si>
    <t xml:space="preserve">     Gualaca (cabecera)</t>
  </si>
  <si>
    <t xml:space="preserve">     Remedios (cabecera)</t>
  </si>
  <si>
    <t xml:space="preserve">     Río Sereno (cabecera)</t>
  </si>
  <si>
    <t xml:space="preserve">     Las Lajas (cabecera)</t>
  </si>
  <si>
    <t xml:space="preserve">     Horconcitos (cabecera)</t>
  </si>
  <si>
    <t xml:space="preserve">     Tolé (cabecera)</t>
  </si>
  <si>
    <t xml:space="preserve">     La Palma (cabecera)</t>
  </si>
  <si>
    <t xml:space="preserve">     El Real de Santa María (cabecera)</t>
  </si>
  <si>
    <t xml:space="preserve">     Chitré (cabecera)</t>
  </si>
  <si>
    <t xml:space="preserve">     Las Minas (cabecera)</t>
  </si>
  <si>
    <t xml:space="preserve">     Los Pozos (cabecera)</t>
  </si>
  <si>
    <t xml:space="preserve">     Ocú (cabecera)</t>
  </si>
  <si>
    <t xml:space="preserve">     Parita (cabecera)</t>
  </si>
  <si>
    <t xml:space="preserve">     Pesé (cabecera)</t>
  </si>
  <si>
    <t xml:space="preserve">     Santa María (cabecera)</t>
  </si>
  <si>
    <t xml:space="preserve">     Guararé (cabecera)</t>
  </si>
  <si>
    <t xml:space="preserve">     Las Tablas (cabecera)</t>
  </si>
  <si>
    <t xml:space="preserve">     La Villa de Los Santos (cabecera)</t>
  </si>
  <si>
    <t xml:space="preserve">     Macaracas (cabecera)</t>
  </si>
  <si>
    <t xml:space="preserve">     Pedasí (cabecera)</t>
  </si>
  <si>
    <t xml:space="preserve">     Pocrí (cabecera)</t>
  </si>
  <si>
    <t xml:space="preserve">     Tonosí (cabecera)</t>
  </si>
  <si>
    <t xml:space="preserve">     San Miguel (cabecera)</t>
  </si>
  <si>
    <t xml:space="preserve">     Chimán (cabecera)</t>
  </si>
  <si>
    <t xml:space="preserve">     Arraiján (cabecera)</t>
  </si>
  <si>
    <t xml:space="preserve">     Capira (cabecera)</t>
  </si>
  <si>
    <t xml:space="preserve">     Chame (cabecera)</t>
  </si>
  <si>
    <t xml:space="preserve">     San Carlos (cabecera)</t>
  </si>
  <si>
    <t xml:space="preserve">     Atalaya (cabecera)</t>
  </si>
  <si>
    <t xml:space="preserve">     Calobre (cabecera)</t>
  </si>
  <si>
    <t xml:space="preserve">     Cañazas (cabecera)</t>
  </si>
  <si>
    <t xml:space="preserve">     La Mesa (cabecera)</t>
  </si>
  <si>
    <t xml:space="preserve">     Las Palmas (cabecera)</t>
  </si>
  <si>
    <t xml:space="preserve">     Montijo (cabecera)</t>
  </si>
  <si>
    <t xml:space="preserve">     Río de Jesús (cabecera)</t>
  </si>
  <si>
    <t xml:space="preserve">     San Francisco (cabecera)</t>
  </si>
  <si>
    <t xml:space="preserve">     Santa Fe (cabecera)</t>
  </si>
  <si>
    <t xml:space="preserve">     Santiago (cabecera)</t>
  </si>
  <si>
    <t xml:space="preserve">     Soná (cabecera)</t>
  </si>
  <si>
    <t xml:space="preserve">     Llano de Catival o Mariato (cabecera)</t>
  </si>
  <si>
    <t xml:space="preserve">     Narganá (cabecera)</t>
  </si>
  <si>
    <t xml:space="preserve">     Cirilo Guaynora (cabecera)</t>
  </si>
  <si>
    <t xml:space="preserve">     Soloy (cabecera)</t>
  </si>
  <si>
    <t xml:space="preserve">     Hato Pilón (cabecera)</t>
  </si>
  <si>
    <t xml:space="preserve">     Chichica (cabecera)</t>
  </si>
  <si>
    <t xml:space="preserve">     Cerro Iglesias (cabecera)</t>
  </si>
  <si>
    <t xml:space="preserve">     Buenos Aires (cabecera)</t>
  </si>
  <si>
    <t xml:space="preserve">     Bisira (cabecera)</t>
  </si>
  <si>
    <t xml:space="preserve">     Kusapín (cabecera)</t>
  </si>
  <si>
    <t>TOTAL</t>
  </si>
  <si>
    <t xml:space="preserve">     Gatú o Gatucito</t>
  </si>
  <si>
    <t xml:space="preserve">     Coclé del  Norte</t>
  </si>
  <si>
    <t xml:space="preserve">     Aserrío de   Gariché</t>
  </si>
  <si>
    <t xml:space="preserve">     San Martín De Porres</t>
  </si>
  <si>
    <t xml:space="preserve">   Santa Catalina o Calovébora</t>
  </si>
  <si>
    <t xml:space="preserve">     Santa Catalina o Calovébora </t>
  </si>
  <si>
    <t xml:space="preserve">     Alto Bilingüe</t>
  </si>
  <si>
    <t xml:space="preserve">     Loma Yuca </t>
  </si>
  <si>
    <t xml:space="preserve">     San Pedrito</t>
  </si>
  <si>
    <t xml:space="preserve">     Valle Bonito </t>
  </si>
  <si>
    <t xml:space="preserve">     El Piro No.2 </t>
  </si>
  <si>
    <t xml:space="preserve">Panamá Oeste </t>
  </si>
  <si>
    <t>0.0</t>
  </si>
  <si>
    <t>0.00</t>
  </si>
  <si>
    <t xml:space="preserve">              Cuando la cantidad es menor a la mitad de unidad o fracción decimal adoptada, para la expresión del dato.</t>
  </si>
  <si>
    <t xml:space="preserve">     Chepo (cabecera)</t>
  </si>
  <si>
    <t xml:space="preserve">     Comarca Kuna de Madungandí</t>
  </si>
  <si>
    <t>Cuadro 9. ÑAME, EXPLOTACIONES, SUPERFICIE SEMBRADA, PERDIDA, MECANIZADA, COSECHA  EN LA REPÚBLICA, SEGÚN PROVINCIA, COMARCA INDÍGENA, DISTRITO Y CORREGIMIENTO: AÑO AGRÍCOLA 2023/24</t>
  </si>
  <si>
    <t>NOTA: Las provincias, comarcas indígenas, distritos y corregimientos que no registraron aportación, no fueron incluidos en el cuadro.</t>
  </si>
  <si>
    <t>Cosecha      
(En quintales)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</si>
</sst>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</borders>
  <cellStyleXfs count="3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3" fillId="2" borderId="0" xfId="3" applyFont="1" applyFill="1"/>
    <xf numFmtId="0" fontId="5" fillId="2" borderId="0" xfId="3" applyFont="1" applyFill="1"/>
    <xf numFmtId="0" fontId="6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vertical="center"/>
    </xf>
    <xf numFmtId="165" fontId="7" fillId="3" borderId="3" xfId="1" applyNumberFormat="1" applyFont="1" applyFill="1" applyBorder="1" applyAlignment="1">
      <alignment horizontal="center" vertical="center" wrapText="1"/>
    </xf>
    <xf numFmtId="49" fontId="3" fillId="2" borderId="0" xfId="3" applyNumberFormat="1" applyFont="1" applyFill="1" applyAlignment="1">
      <alignment horizontal="left"/>
    </xf>
    <xf numFmtId="164" fontId="2" fillId="2" borderId="1" xfId="1" applyNumberFormat="1" applyFont="1" applyFill="1" applyBorder="1" applyAlignment="1">
      <alignment horizontal="right" vertical="center" wrapText="1"/>
    </xf>
    <xf numFmtId="43" fontId="2" fillId="2" borderId="1" xfId="1" applyNumberFormat="1" applyFont="1" applyFill="1" applyBorder="1" applyAlignment="1">
      <alignment horizontal="right" vertical="center" wrapText="1"/>
    </xf>
    <xf numFmtId="165" fontId="2" fillId="2" borderId="2" xfId="1" applyNumberFormat="1" applyFont="1" applyFill="1" applyBorder="1" applyAlignment="1">
      <alignment horizontal="right" vertical="center" wrapText="1"/>
    </xf>
    <xf numFmtId="164" fontId="4" fillId="2" borderId="1" xfId="1" applyNumberFormat="1" applyFont="1" applyFill="1" applyBorder="1" applyAlignment="1">
      <alignment horizontal="right" vertical="center" wrapText="1"/>
    </xf>
    <xf numFmtId="43" fontId="4" fillId="2" borderId="1" xfId="1" applyNumberFormat="1" applyFont="1" applyFill="1" applyBorder="1" applyAlignment="1">
      <alignment horizontal="right" vertical="center" wrapText="1"/>
    </xf>
    <xf numFmtId="165" fontId="4" fillId="2" borderId="2" xfId="1" applyNumberFormat="1" applyFont="1" applyFill="1" applyBorder="1" applyAlignment="1">
      <alignment horizontal="right" vertical="center" wrapText="1"/>
    </xf>
    <xf numFmtId="164" fontId="5" fillId="2" borderId="1" xfId="1" applyNumberFormat="1" applyFont="1" applyFill="1" applyBorder="1" applyAlignment="1">
      <alignment horizontal="right" vertical="center" wrapText="1"/>
    </xf>
    <xf numFmtId="43" fontId="5" fillId="2" borderId="1" xfId="1" applyNumberFormat="1" applyFont="1" applyFill="1" applyBorder="1" applyAlignment="1">
      <alignment horizontal="right" vertical="center" wrapText="1"/>
    </xf>
    <xf numFmtId="165" fontId="5" fillId="2" borderId="2" xfId="1" applyNumberFormat="1" applyFont="1" applyFill="1" applyBorder="1" applyAlignment="1">
      <alignment horizontal="right" vertical="center" wrapText="1"/>
    </xf>
    <xf numFmtId="164" fontId="4" fillId="2" borderId="5" xfId="1" applyNumberFormat="1" applyFont="1" applyFill="1" applyBorder="1" applyAlignment="1">
      <alignment horizontal="right" vertical="center" wrapText="1"/>
    </xf>
    <xf numFmtId="43" fontId="4" fillId="2" borderId="5" xfId="1" applyNumberFormat="1" applyFont="1" applyFill="1" applyBorder="1" applyAlignment="1">
      <alignment horizontal="right" vertical="center" wrapText="1"/>
    </xf>
    <xf numFmtId="165" fontId="4" fillId="2" borderId="6" xfId="1" applyNumberFormat="1" applyFont="1" applyFill="1" applyBorder="1" applyAlignment="1">
      <alignment horizontal="right" vertical="center" wrapText="1"/>
    </xf>
    <xf numFmtId="0" fontId="2" fillId="2" borderId="0" xfId="15" applyFont="1" applyFill="1" applyBorder="1" applyAlignment="1">
      <alignment horizontal="center" vertical="center"/>
    </xf>
    <xf numFmtId="0" fontId="4" fillId="2" borderId="0" xfId="19" applyFont="1" applyFill="1" applyBorder="1" applyAlignment="1">
      <alignment horizontal="left" vertical="center"/>
    </xf>
    <xf numFmtId="0" fontId="4" fillId="2" borderId="4" xfId="19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3" applyFont="1" applyFill="1" applyAlignment="1">
      <alignment vertical="center"/>
    </xf>
    <xf numFmtId="0" fontId="2" fillId="2" borderId="0" xfId="2" applyFont="1" applyFill="1" applyBorder="1" applyAlignment="1">
      <alignment horizontal="center" vertical="center" wrapText="1"/>
    </xf>
    <xf numFmtId="0" fontId="7" fillId="3" borderId="3" xfId="32" applyFont="1" applyFill="1" applyBorder="1" applyAlignment="1">
      <alignment horizontal="center" vertical="center" wrapText="1"/>
    </xf>
    <xf numFmtId="164" fontId="7" fillId="3" borderId="3" xfId="1" applyNumberFormat="1" applyFont="1" applyFill="1" applyBorder="1" applyAlignment="1">
      <alignment horizontal="center" vertical="center" wrapText="1"/>
    </xf>
    <xf numFmtId="165" fontId="7" fillId="3" borderId="3" xfId="1" applyNumberFormat="1" applyFont="1" applyFill="1" applyBorder="1" applyAlignment="1">
      <alignment horizontal="center" vertical="center"/>
    </xf>
  </cellXfs>
  <cellStyles count="34">
    <cellStyle name="Millares" xfId="1" builtinId="3"/>
    <cellStyle name="Normal" xfId="0" builtinId="0"/>
    <cellStyle name="Normal 2" xfId="3"/>
    <cellStyle name="style1749130342627" xfId="32"/>
    <cellStyle name="style1749130345081" xfId="33"/>
    <cellStyle name="style1749131126001" xfId="2"/>
    <cellStyle name="style1749131126282" xfId="4"/>
    <cellStyle name="style1749131126423" xfId="5"/>
    <cellStyle name="style1749131126657" xfId="9"/>
    <cellStyle name="style1749131126751" xfId="10"/>
    <cellStyle name="style1749131127204" xfId="6"/>
    <cellStyle name="style1749131127298" xfId="7"/>
    <cellStyle name="style1749131127407" xfId="8"/>
    <cellStyle name="style1749131127626" xfId="11"/>
    <cellStyle name="style1749131127704" xfId="12"/>
    <cellStyle name="style1749131127923" xfId="13"/>
    <cellStyle name="style1749131128798" xfId="14"/>
    <cellStyle name="style1749131128876" xfId="19"/>
    <cellStyle name="style1749131129267" xfId="15"/>
    <cellStyle name="style1749131129345" xfId="20"/>
    <cellStyle name="style1749131130361" xfId="26"/>
    <cellStyle name="style1749131130486" xfId="27"/>
    <cellStyle name="style1749131130564" xfId="16"/>
    <cellStyle name="style1749131130658" xfId="17"/>
    <cellStyle name="style1749131130751" xfId="18"/>
    <cellStyle name="style1749131130861" xfId="21"/>
    <cellStyle name="style1749131130954" xfId="23"/>
    <cellStyle name="style1749131131064" xfId="22"/>
    <cellStyle name="style1749131131126" xfId="24"/>
    <cellStyle name="style1749131131236" xfId="25"/>
    <cellStyle name="style1749131132689" xfId="28"/>
    <cellStyle name="style1749131132783" xfId="29"/>
    <cellStyle name="style1749131132892" xfId="30"/>
    <cellStyle name="style1749131132955" xfId="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783</xdr:row>
      <xdr:rowOff>28575</xdr:rowOff>
    </xdr:from>
    <xdr:to>
      <xdr:col>0</xdr:col>
      <xdr:colOff>476250</xdr:colOff>
      <xdr:row>786</xdr:row>
      <xdr:rowOff>0</xdr:rowOff>
    </xdr:to>
    <xdr:sp macro="" textlink="">
      <xdr:nvSpPr>
        <xdr:cNvPr id="2" name="Cerrar llave 1"/>
        <xdr:cNvSpPr/>
      </xdr:nvSpPr>
      <xdr:spPr>
        <a:xfrm>
          <a:off x="247650" y="153924000"/>
          <a:ext cx="228600" cy="45720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P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86"/>
  <sheetViews>
    <sheetView tabSelected="1" zoomScale="85" zoomScaleNormal="85" zoomScaleSheetLayoutView="100" workbookViewId="0">
      <selection activeCell="A2" sqref="A2:A3"/>
    </sheetView>
  </sheetViews>
  <sheetFormatPr baseColWidth="10" defaultColWidth="9.140625" defaultRowHeight="12.75" x14ac:dyDescent="0.2"/>
  <cols>
    <col min="1" max="1" width="37.140625" style="1" customWidth="1"/>
    <col min="2" max="6" width="15" style="1" customWidth="1"/>
    <col min="7" max="16384" width="9.140625" style="1"/>
  </cols>
  <sheetData>
    <row r="1" spans="1:6" ht="60" customHeight="1" x14ac:dyDescent="0.2">
      <c r="A1" s="24" t="s">
        <v>735</v>
      </c>
      <c r="B1" s="24"/>
      <c r="C1" s="24"/>
      <c r="D1" s="24"/>
      <c r="E1" s="24"/>
      <c r="F1" s="24"/>
    </row>
    <row r="2" spans="1:6" ht="30" customHeight="1" x14ac:dyDescent="0.2">
      <c r="A2" s="25" t="s">
        <v>16</v>
      </c>
      <c r="B2" s="26" t="s">
        <v>0</v>
      </c>
      <c r="C2" s="27" t="s">
        <v>17</v>
      </c>
      <c r="D2" s="27"/>
      <c r="E2" s="27"/>
      <c r="F2" s="26" t="s">
        <v>737</v>
      </c>
    </row>
    <row r="3" spans="1:6" ht="30" customHeight="1" x14ac:dyDescent="0.2">
      <c r="A3" s="25"/>
      <c r="B3" s="26"/>
      <c r="C3" s="5" t="s">
        <v>1</v>
      </c>
      <c r="D3" s="5" t="s">
        <v>2</v>
      </c>
      <c r="E3" s="5" t="s">
        <v>3</v>
      </c>
      <c r="F3" s="26"/>
    </row>
    <row r="4" spans="1:6" s="2" customFormat="1" ht="21" customHeight="1" x14ac:dyDescent="0.2">
      <c r="A4" s="19" t="s">
        <v>717</v>
      </c>
      <c r="B4" s="7">
        <f>SUM(B5+B50+B110+B159+B276+B306+B362+B450+B505+B571+B688+B694+B702)</f>
        <v>47592</v>
      </c>
      <c r="C4" s="8">
        <f>SUM(C5+C50+C110+C159+C276+C306+C362+C450+C505+C571+C688+C694+C702)</f>
        <v>4039.1181948819994</v>
      </c>
      <c r="D4" s="8">
        <f>SUM(D5+D50+D110+D159+D276+D306+D362+D450+D505+D571+D688+D694+D702)</f>
        <v>231.47487250535184</v>
      </c>
      <c r="E4" s="8">
        <f>SUM(E5+E50+E110+E159+E276+E306+E362+E450+E505+E571+E688+E694+E702)</f>
        <v>810.23347956567272</v>
      </c>
      <c r="F4" s="9">
        <f>SUM(F5+F50+F110+F159+F276+F306+F362+F450+F505+F571+F688+F694+F702)</f>
        <v>573493.17949999985</v>
      </c>
    </row>
    <row r="5" spans="1:6" ht="21" customHeight="1" x14ac:dyDescent="0.2">
      <c r="A5" s="20" t="s">
        <v>4</v>
      </c>
      <c r="B5" s="7">
        <f>SUM(B6+B12+B32+B39)</f>
        <v>1726</v>
      </c>
      <c r="C5" s="8">
        <f>SUM(C6+C12+C32+C39)</f>
        <v>42.960067122999938</v>
      </c>
      <c r="D5" s="8">
        <f t="shared" ref="D5:F5" si="0">SUM(D6+D12+D32+D39)</f>
        <v>1.279157145153186</v>
      </c>
      <c r="E5" s="8">
        <f t="shared" si="0"/>
        <v>1.7142860000000002E-3</v>
      </c>
      <c r="F5" s="9">
        <f t="shared" si="0"/>
        <v>8491.8029000000042</v>
      </c>
    </row>
    <row r="6" spans="1:6" ht="15" customHeight="1" x14ac:dyDescent="0.2">
      <c r="A6" s="20" t="s">
        <v>19</v>
      </c>
      <c r="B6" s="7">
        <v>105</v>
      </c>
      <c r="C6" s="8">
        <v>2.170685717</v>
      </c>
      <c r="D6" s="8">
        <v>6.5714294833333379E-3</v>
      </c>
      <c r="E6" s="8">
        <v>0</v>
      </c>
      <c r="F6" s="9">
        <v>73.050000000000011</v>
      </c>
    </row>
    <row r="7" spans="1:6" ht="15" customHeight="1" x14ac:dyDescent="0.2">
      <c r="A7" s="20" t="s">
        <v>648</v>
      </c>
      <c r="B7" s="10">
        <v>9</v>
      </c>
      <c r="C7" s="11">
        <v>3.8285720000000001E-3</v>
      </c>
      <c r="D7" s="11">
        <v>2.2857160000000005E-4</v>
      </c>
      <c r="E7" s="11">
        <v>0</v>
      </c>
      <c r="F7" s="12">
        <v>2.2100000000000004</v>
      </c>
    </row>
    <row r="8" spans="1:6" ht="15" customHeight="1" x14ac:dyDescent="0.2">
      <c r="A8" s="20" t="s">
        <v>20</v>
      </c>
      <c r="B8" s="10">
        <v>6</v>
      </c>
      <c r="C8" s="11">
        <v>5.0285719999999994E-3</v>
      </c>
      <c r="D8" s="11">
        <v>4.5714283333333334E-4</v>
      </c>
      <c r="E8" s="11">
        <v>0</v>
      </c>
      <c r="F8" s="12">
        <v>1.36</v>
      </c>
    </row>
    <row r="9" spans="1:6" ht="15" customHeight="1" x14ac:dyDescent="0.2">
      <c r="A9" s="20" t="s">
        <v>21</v>
      </c>
      <c r="B9" s="10">
        <v>4</v>
      </c>
      <c r="C9" s="11">
        <v>3.3142860000000001E-3</v>
      </c>
      <c r="D9" s="11">
        <v>0</v>
      </c>
      <c r="E9" s="11">
        <v>0</v>
      </c>
      <c r="F9" s="12">
        <v>1.2</v>
      </c>
    </row>
    <row r="10" spans="1:6" ht="15" customHeight="1" x14ac:dyDescent="0.2">
      <c r="A10" s="20" t="s">
        <v>22</v>
      </c>
      <c r="B10" s="10">
        <v>76</v>
      </c>
      <c r="C10" s="11">
        <v>2.1514000009999998</v>
      </c>
      <c r="D10" s="11">
        <v>4.7428578499999997E-3</v>
      </c>
      <c r="E10" s="11">
        <v>0</v>
      </c>
      <c r="F10" s="12">
        <v>65.45</v>
      </c>
    </row>
    <row r="11" spans="1:6" ht="15" customHeight="1" x14ac:dyDescent="0.2">
      <c r="A11" s="20" t="s">
        <v>23</v>
      </c>
      <c r="B11" s="10">
        <v>10</v>
      </c>
      <c r="C11" s="11">
        <v>7.1142859999999992E-3</v>
      </c>
      <c r="D11" s="11">
        <v>1.1428571999999996E-3</v>
      </c>
      <c r="E11" s="11">
        <v>0</v>
      </c>
      <c r="F11" s="12">
        <v>2.83</v>
      </c>
    </row>
    <row r="12" spans="1:6" ht="15" customHeight="1" x14ac:dyDescent="0.2">
      <c r="A12" s="20" t="s">
        <v>24</v>
      </c>
      <c r="B12" s="7">
        <v>1014</v>
      </c>
      <c r="C12" s="8">
        <v>26.919471408999943</v>
      </c>
      <c r="D12" s="8">
        <v>1.0480142866531859</v>
      </c>
      <c r="E12" s="8">
        <v>0</v>
      </c>
      <c r="F12" s="9">
        <v>5387.3182000000061</v>
      </c>
    </row>
    <row r="13" spans="1:6" ht="15" customHeight="1" x14ac:dyDescent="0.2">
      <c r="A13" s="20" t="s">
        <v>649</v>
      </c>
      <c r="B13" s="10">
        <v>36</v>
      </c>
      <c r="C13" s="11">
        <v>7.9714230000000001E-3</v>
      </c>
      <c r="D13" s="11">
        <v>1.9999958333333332E-4</v>
      </c>
      <c r="E13" s="11">
        <v>0</v>
      </c>
      <c r="F13" s="12">
        <v>3.9499999999999993</v>
      </c>
    </row>
    <row r="14" spans="1:6" ht="15" customHeight="1" x14ac:dyDescent="0.2">
      <c r="A14" s="20" t="s">
        <v>25</v>
      </c>
      <c r="B14" s="10">
        <v>94</v>
      </c>
      <c r="C14" s="11">
        <v>1.5460285649999999</v>
      </c>
      <c r="D14" s="11">
        <v>0.50140000060000001</v>
      </c>
      <c r="E14" s="11">
        <v>0</v>
      </c>
      <c r="F14" s="12">
        <v>37.890000000000008</v>
      </c>
    </row>
    <row r="15" spans="1:6" ht="15" customHeight="1" x14ac:dyDescent="0.2">
      <c r="A15" s="20" t="s">
        <v>26</v>
      </c>
      <c r="B15" s="10">
        <v>256</v>
      </c>
      <c r="C15" s="11">
        <v>2.2501428630000011</v>
      </c>
      <c r="D15" s="11">
        <v>1.6085714256666661E-2</v>
      </c>
      <c r="E15" s="11">
        <v>0</v>
      </c>
      <c r="F15" s="12">
        <v>1176.4099999999992</v>
      </c>
    </row>
    <row r="16" spans="1:6" ht="15" customHeight="1" x14ac:dyDescent="0.2">
      <c r="A16" s="20" t="s">
        <v>27</v>
      </c>
      <c r="B16" s="10">
        <v>40</v>
      </c>
      <c r="C16" s="11">
        <v>9.8857119999999996E-3</v>
      </c>
      <c r="D16" s="11">
        <v>8.2857055000000002E-4</v>
      </c>
      <c r="E16" s="11">
        <v>0</v>
      </c>
      <c r="F16" s="12">
        <v>10.11</v>
      </c>
    </row>
    <row r="17" spans="1:6" ht="15" customHeight="1" x14ac:dyDescent="0.2">
      <c r="A17" s="20" t="s">
        <v>28</v>
      </c>
      <c r="B17" s="10">
        <v>11</v>
      </c>
      <c r="C17" s="11">
        <v>1.013542857</v>
      </c>
      <c r="D17" s="11">
        <v>1.1428599999999998E-4</v>
      </c>
      <c r="E17" s="11">
        <v>0</v>
      </c>
      <c r="F17" s="12">
        <v>37.700000000000003</v>
      </c>
    </row>
    <row r="18" spans="1:6" ht="15" customHeight="1" x14ac:dyDescent="0.2">
      <c r="A18" s="20" t="s">
        <v>29</v>
      </c>
      <c r="B18" s="10">
        <v>80</v>
      </c>
      <c r="C18" s="11">
        <v>3.1600428540000003</v>
      </c>
      <c r="D18" s="11">
        <v>3.142856961904761E-3</v>
      </c>
      <c r="E18" s="11">
        <v>0</v>
      </c>
      <c r="F18" s="12">
        <v>224.30999999999995</v>
      </c>
    </row>
    <row r="19" spans="1:6" ht="15" customHeight="1" x14ac:dyDescent="0.2">
      <c r="A19" s="20" t="s">
        <v>30</v>
      </c>
      <c r="B19" s="10">
        <v>107</v>
      </c>
      <c r="C19" s="11">
        <v>15.010028569999999</v>
      </c>
      <c r="D19" s="11">
        <v>1.485714400000001E-3</v>
      </c>
      <c r="E19" s="11">
        <v>0</v>
      </c>
      <c r="F19" s="12">
        <v>3098.7371999999982</v>
      </c>
    </row>
    <row r="20" spans="1:6" ht="15" customHeight="1" x14ac:dyDescent="0.2">
      <c r="A20" s="20" t="s">
        <v>31</v>
      </c>
      <c r="B20" s="10">
        <v>5</v>
      </c>
      <c r="C20" s="11">
        <v>4.8285710000000003E-3</v>
      </c>
      <c r="D20" s="11">
        <v>0</v>
      </c>
      <c r="E20" s="11">
        <v>0</v>
      </c>
      <c r="F20" s="12">
        <v>73.150000000000006</v>
      </c>
    </row>
    <row r="21" spans="1:6" ht="15" customHeight="1" x14ac:dyDescent="0.2">
      <c r="A21" s="20" t="s">
        <v>32</v>
      </c>
      <c r="B21" s="10">
        <v>17</v>
      </c>
      <c r="C21" s="11">
        <v>1.5399997E-2</v>
      </c>
      <c r="D21" s="11">
        <v>1.2285714999999999E-3</v>
      </c>
      <c r="E21" s="11">
        <v>0</v>
      </c>
      <c r="F21" s="12">
        <v>3.6060000000000003</v>
      </c>
    </row>
    <row r="22" spans="1:6" ht="15" customHeight="1" x14ac:dyDescent="0.2">
      <c r="A22" s="20" t="s">
        <v>33</v>
      </c>
      <c r="B22" s="10">
        <v>94</v>
      </c>
      <c r="C22" s="11">
        <v>9.0657143999999995E-2</v>
      </c>
      <c r="D22" s="11">
        <v>1.7142859333333334E-3</v>
      </c>
      <c r="E22" s="11">
        <v>0</v>
      </c>
      <c r="F22" s="12">
        <v>97.949999999999989</v>
      </c>
    </row>
    <row r="23" spans="1:6" ht="15" customHeight="1" x14ac:dyDescent="0.2">
      <c r="A23" s="20" t="s">
        <v>34</v>
      </c>
      <c r="B23" s="10">
        <v>10</v>
      </c>
      <c r="C23" s="11">
        <v>1.914284E-3</v>
      </c>
      <c r="D23" s="11">
        <v>1.4285725000000001E-4</v>
      </c>
      <c r="E23" s="11">
        <v>0</v>
      </c>
      <c r="F23" s="12">
        <v>0.41000000000000009</v>
      </c>
    </row>
    <row r="24" spans="1:6" ht="15" customHeight="1" x14ac:dyDescent="0.2">
      <c r="A24" s="20" t="s">
        <v>35</v>
      </c>
      <c r="B24" s="10">
        <v>45</v>
      </c>
      <c r="C24" s="11">
        <v>1.5342854000000001E-2</v>
      </c>
      <c r="D24" s="11">
        <v>1.0571430666666665E-3</v>
      </c>
      <c r="E24" s="11">
        <v>0</v>
      </c>
      <c r="F24" s="12">
        <v>11.380000000000004</v>
      </c>
    </row>
    <row r="25" spans="1:6" ht="15" customHeight="1" x14ac:dyDescent="0.2">
      <c r="A25" s="20" t="s">
        <v>36</v>
      </c>
      <c r="B25" s="10">
        <v>52</v>
      </c>
      <c r="C25" s="11">
        <v>1.0300571450000002</v>
      </c>
      <c r="D25" s="11">
        <v>0.50394285751794865</v>
      </c>
      <c r="E25" s="11">
        <v>0</v>
      </c>
      <c r="F25" s="12">
        <v>25.19</v>
      </c>
    </row>
    <row r="26" spans="1:6" ht="15" customHeight="1" x14ac:dyDescent="0.2">
      <c r="A26" s="20" t="s">
        <v>37</v>
      </c>
      <c r="B26" s="10">
        <v>12</v>
      </c>
      <c r="C26" s="11">
        <v>8.9714300000000007E-3</v>
      </c>
      <c r="D26" s="11">
        <v>1.4285749999999999E-4</v>
      </c>
      <c r="E26" s="11">
        <v>0</v>
      </c>
      <c r="F26" s="12">
        <v>2.5099999999999998</v>
      </c>
    </row>
    <row r="27" spans="1:6" ht="15" customHeight="1" x14ac:dyDescent="0.2">
      <c r="A27" s="20" t="s">
        <v>38</v>
      </c>
      <c r="B27" s="10">
        <v>37</v>
      </c>
      <c r="C27" s="11">
        <v>0.53868571300000001</v>
      </c>
      <c r="D27" s="11">
        <v>6.9999999333333314E-3</v>
      </c>
      <c r="E27" s="11">
        <v>0</v>
      </c>
      <c r="F27" s="12">
        <v>43.16</v>
      </c>
    </row>
    <row r="28" spans="1:6" ht="15" customHeight="1" x14ac:dyDescent="0.2">
      <c r="A28" s="20" t="s">
        <v>39</v>
      </c>
      <c r="B28" s="10">
        <v>1</v>
      </c>
      <c r="C28" s="11">
        <v>8.5714E-5</v>
      </c>
      <c r="D28" s="11">
        <v>0</v>
      </c>
      <c r="E28" s="11">
        <v>0</v>
      </c>
      <c r="F28" s="12">
        <v>0</v>
      </c>
    </row>
    <row r="29" spans="1:6" ht="15" customHeight="1" x14ac:dyDescent="0.2">
      <c r="A29" s="20" t="s">
        <v>40</v>
      </c>
      <c r="B29" s="10">
        <v>57</v>
      </c>
      <c r="C29" s="11">
        <v>6.2571428000000012E-2</v>
      </c>
      <c r="D29" s="11">
        <v>7.928571700000003E-3</v>
      </c>
      <c r="E29" s="11">
        <v>0</v>
      </c>
      <c r="F29" s="12">
        <v>8.5849999999999991</v>
      </c>
    </row>
    <row r="30" spans="1:6" ht="15" customHeight="1" x14ac:dyDescent="0.2">
      <c r="A30" s="20" t="s">
        <v>41</v>
      </c>
      <c r="B30" s="10">
        <v>5</v>
      </c>
      <c r="C30" s="11">
        <v>8.571430000000001E-4</v>
      </c>
      <c r="D30" s="11">
        <v>5.7142800000000005E-5</v>
      </c>
      <c r="E30" s="11">
        <v>0</v>
      </c>
      <c r="F30" s="12">
        <v>0.43000000000000005</v>
      </c>
    </row>
    <row r="31" spans="1:6" ht="15" customHeight="1" x14ac:dyDescent="0.2">
      <c r="A31" s="20" t="s">
        <v>42</v>
      </c>
      <c r="B31" s="10">
        <v>55</v>
      </c>
      <c r="C31" s="11">
        <v>2.1524571420000007</v>
      </c>
      <c r="D31" s="11">
        <v>1.5428571000000006E-3</v>
      </c>
      <c r="E31" s="11">
        <v>0</v>
      </c>
      <c r="F31" s="12">
        <v>531.83999999999992</v>
      </c>
    </row>
    <row r="32" spans="1:6" ht="15" customHeight="1" x14ac:dyDescent="0.2">
      <c r="A32" s="20" t="s">
        <v>43</v>
      </c>
      <c r="B32" s="7">
        <v>164</v>
      </c>
      <c r="C32" s="8">
        <v>1.3783428549999992</v>
      </c>
      <c r="D32" s="8">
        <v>0.20905714290000016</v>
      </c>
      <c r="E32" s="8">
        <v>0</v>
      </c>
      <c r="F32" s="9">
        <v>524.68999999999994</v>
      </c>
    </row>
    <row r="33" spans="1:6" ht="15" customHeight="1" x14ac:dyDescent="0.2">
      <c r="A33" s="20" t="s">
        <v>650</v>
      </c>
      <c r="B33" s="10">
        <v>16</v>
      </c>
      <c r="C33" s="11">
        <v>1.3742857999999998E-2</v>
      </c>
      <c r="D33" s="11">
        <v>2.2857119999999999E-4</v>
      </c>
      <c r="E33" s="11">
        <v>0</v>
      </c>
      <c r="F33" s="12">
        <v>5.3800000000000008</v>
      </c>
    </row>
    <row r="34" spans="1:6" ht="15" customHeight="1" x14ac:dyDescent="0.2">
      <c r="A34" s="20" t="s">
        <v>44</v>
      </c>
      <c r="B34" s="10">
        <v>17</v>
      </c>
      <c r="C34" s="11">
        <v>7.5771429000000001E-2</v>
      </c>
      <c r="D34" s="11">
        <v>2.3142855000000003E-3</v>
      </c>
      <c r="E34" s="11">
        <v>0</v>
      </c>
      <c r="F34" s="12">
        <v>224.1</v>
      </c>
    </row>
    <row r="35" spans="1:6" ht="15" customHeight="1" x14ac:dyDescent="0.2">
      <c r="A35" s="20" t="s">
        <v>45</v>
      </c>
      <c r="B35" s="10">
        <v>41</v>
      </c>
      <c r="C35" s="11">
        <v>4.2199998999999995E-2</v>
      </c>
      <c r="D35" s="11">
        <v>5.8571419999999983E-4</v>
      </c>
      <c r="E35" s="11">
        <v>0</v>
      </c>
      <c r="F35" s="12">
        <v>10.920000000000003</v>
      </c>
    </row>
    <row r="36" spans="1:6" ht="15" customHeight="1" x14ac:dyDescent="0.2">
      <c r="A36" s="20" t="s">
        <v>46</v>
      </c>
      <c r="B36" s="10">
        <v>13</v>
      </c>
      <c r="C36" s="11">
        <v>3.0999998999999997E-2</v>
      </c>
      <c r="D36" s="11">
        <v>0</v>
      </c>
      <c r="E36" s="11">
        <v>0</v>
      </c>
      <c r="F36" s="12">
        <v>6.5000000000000018</v>
      </c>
    </row>
    <row r="37" spans="1:6" ht="15" customHeight="1" x14ac:dyDescent="0.2">
      <c r="A37" s="20" t="s">
        <v>47</v>
      </c>
      <c r="B37" s="10">
        <v>20</v>
      </c>
      <c r="C37" s="11">
        <v>0.54445714200000006</v>
      </c>
      <c r="D37" s="11">
        <v>2.0714290000000005E-3</v>
      </c>
      <c r="E37" s="11">
        <v>0</v>
      </c>
      <c r="F37" s="12">
        <v>20.659999999999997</v>
      </c>
    </row>
    <row r="38" spans="1:6" ht="15" customHeight="1" x14ac:dyDescent="0.2">
      <c r="A38" s="20" t="s">
        <v>48</v>
      </c>
      <c r="B38" s="10">
        <v>57</v>
      </c>
      <c r="C38" s="11">
        <v>0.67117142799999985</v>
      </c>
      <c r="D38" s="11">
        <v>0.20385714300000007</v>
      </c>
      <c r="E38" s="11">
        <v>0</v>
      </c>
      <c r="F38" s="12">
        <v>257.13000000000005</v>
      </c>
    </row>
    <row r="39" spans="1:6" ht="15" customHeight="1" x14ac:dyDescent="0.2">
      <c r="A39" s="20" t="s">
        <v>49</v>
      </c>
      <c r="B39" s="7">
        <v>443</v>
      </c>
      <c r="C39" s="8">
        <v>12.491567141999994</v>
      </c>
      <c r="D39" s="8">
        <v>1.5514286116666661E-2</v>
      </c>
      <c r="E39" s="8">
        <v>1.7142860000000002E-3</v>
      </c>
      <c r="F39" s="9">
        <v>2506.7446999999988</v>
      </c>
    </row>
    <row r="40" spans="1:6" ht="15" customHeight="1" x14ac:dyDescent="0.2">
      <c r="A40" s="20" t="s">
        <v>651</v>
      </c>
      <c r="B40" s="10">
        <v>18</v>
      </c>
      <c r="C40" s="11">
        <v>0.51302857099999988</v>
      </c>
      <c r="D40" s="11">
        <v>2.8571439999999998E-4</v>
      </c>
      <c r="E40" s="11">
        <v>0</v>
      </c>
      <c r="F40" s="12">
        <v>6.620000000000001</v>
      </c>
    </row>
    <row r="41" spans="1:6" ht="15" customHeight="1" x14ac:dyDescent="0.2">
      <c r="A41" s="20" t="s">
        <v>50</v>
      </c>
      <c r="B41" s="10">
        <v>4</v>
      </c>
      <c r="C41" s="11">
        <v>1.6285714999999999E-2</v>
      </c>
      <c r="D41" s="11">
        <v>0</v>
      </c>
      <c r="E41" s="11">
        <v>0</v>
      </c>
      <c r="F41" s="12">
        <v>7.35</v>
      </c>
    </row>
    <row r="42" spans="1:6" ht="15" customHeight="1" x14ac:dyDescent="0.2">
      <c r="A42" s="20" t="s">
        <v>51</v>
      </c>
      <c r="B42" s="10">
        <v>57</v>
      </c>
      <c r="C42" s="11">
        <v>1.7070571450000003</v>
      </c>
      <c r="D42" s="11">
        <v>7.1428574999999998E-4</v>
      </c>
      <c r="E42" s="11">
        <v>0</v>
      </c>
      <c r="F42" s="12">
        <v>389.42000000000007</v>
      </c>
    </row>
    <row r="43" spans="1:6" ht="15" customHeight="1" x14ac:dyDescent="0.2">
      <c r="A43" s="20" t="s">
        <v>52</v>
      </c>
      <c r="B43" s="10">
        <v>23</v>
      </c>
      <c r="C43" s="11">
        <v>0.60451428499999993</v>
      </c>
      <c r="D43" s="11">
        <v>0</v>
      </c>
      <c r="E43" s="11">
        <v>0</v>
      </c>
      <c r="F43" s="12">
        <v>171.42199999999997</v>
      </c>
    </row>
    <row r="44" spans="1:6" ht="15" customHeight="1" x14ac:dyDescent="0.2">
      <c r="A44" s="20" t="s">
        <v>53</v>
      </c>
      <c r="B44" s="10">
        <v>93</v>
      </c>
      <c r="C44" s="11">
        <v>3.9039714260000022</v>
      </c>
      <c r="D44" s="11">
        <v>1.0142857166666668E-2</v>
      </c>
      <c r="E44" s="11">
        <v>1.7142860000000021E-3</v>
      </c>
      <c r="F44" s="12">
        <v>844.50950000000012</v>
      </c>
    </row>
    <row r="45" spans="1:6" ht="15" customHeight="1" x14ac:dyDescent="0.2">
      <c r="A45" s="20" t="s">
        <v>54</v>
      </c>
      <c r="B45" s="10">
        <v>81</v>
      </c>
      <c r="C45" s="11">
        <v>0.15522857499999995</v>
      </c>
      <c r="D45" s="11">
        <v>3.5428576000000023E-3</v>
      </c>
      <c r="E45" s="11">
        <v>0</v>
      </c>
      <c r="F45" s="12">
        <v>43.953999999999994</v>
      </c>
    </row>
    <row r="46" spans="1:6" ht="15" customHeight="1" x14ac:dyDescent="0.2">
      <c r="A46" s="20" t="s">
        <v>55</v>
      </c>
      <c r="B46" s="10">
        <v>9</v>
      </c>
      <c r="C46" s="11">
        <v>4.7142850000000012E-3</v>
      </c>
      <c r="D46" s="11">
        <v>4.2857150000000005E-4</v>
      </c>
      <c r="E46" s="11">
        <v>0</v>
      </c>
      <c r="F46" s="12">
        <v>54.009999999999991</v>
      </c>
    </row>
    <row r="47" spans="1:6" ht="15" customHeight="1" x14ac:dyDescent="0.2">
      <c r="A47" s="20" t="s">
        <v>56</v>
      </c>
      <c r="B47" s="10">
        <v>73</v>
      </c>
      <c r="C47" s="11">
        <v>2.3027428549999995</v>
      </c>
      <c r="D47" s="11">
        <v>2.2857119999999999E-4</v>
      </c>
      <c r="E47" s="11">
        <v>0</v>
      </c>
      <c r="F47" s="12">
        <v>222.27000000000004</v>
      </c>
    </row>
    <row r="48" spans="1:6" ht="15" customHeight="1" x14ac:dyDescent="0.2">
      <c r="A48" s="20" t="s">
        <v>57</v>
      </c>
      <c r="B48" s="10">
        <v>31</v>
      </c>
      <c r="C48" s="11">
        <v>1.2042857109999996</v>
      </c>
      <c r="D48" s="11">
        <v>1.7142850000000003E-4</v>
      </c>
      <c r="E48" s="11">
        <v>0</v>
      </c>
      <c r="F48" s="12">
        <v>343.06000000000006</v>
      </c>
    </row>
    <row r="49" spans="1:6" ht="15" customHeight="1" x14ac:dyDescent="0.2">
      <c r="A49" s="20" t="s">
        <v>58</v>
      </c>
      <c r="B49" s="10">
        <v>54</v>
      </c>
      <c r="C49" s="11">
        <v>2.0797385739999998</v>
      </c>
      <c r="D49" s="11">
        <v>0</v>
      </c>
      <c r="E49" s="11">
        <v>0</v>
      </c>
      <c r="F49" s="12">
        <v>424.12919999999991</v>
      </c>
    </row>
    <row r="50" spans="1:6" ht="21" customHeight="1" x14ac:dyDescent="0.2">
      <c r="A50" s="20" t="s">
        <v>5</v>
      </c>
      <c r="B50" s="7">
        <f>SUM(B51+B60+B71+B79+B87+B93)</f>
        <v>6854</v>
      </c>
      <c r="C50" s="8">
        <f>SUM(C51+C60+C71+C79+C87+C93)</f>
        <v>33.872917230000006</v>
      </c>
      <c r="D50" s="8">
        <f>SUM(D51+D60+D71+D79+D87+D93)</f>
        <v>1.0631712890756628</v>
      </c>
      <c r="E50" s="8">
        <f>SUM(E51+E60+E71+E79+E87+E93)</f>
        <v>7.1500000000000048</v>
      </c>
      <c r="F50" s="9">
        <f>SUM(F51+F60+F71+F79+F87+F93)</f>
        <v>28234.757399999966</v>
      </c>
    </row>
    <row r="51" spans="1:6" ht="15" customHeight="1" x14ac:dyDescent="0.2">
      <c r="A51" s="20" t="s">
        <v>59</v>
      </c>
      <c r="B51" s="7">
        <v>110</v>
      </c>
      <c r="C51" s="8">
        <v>0.37731456200000013</v>
      </c>
      <c r="D51" s="8">
        <v>5.9499997500000014E-3</v>
      </c>
      <c r="E51" s="8">
        <v>0</v>
      </c>
      <c r="F51" s="9">
        <v>4478.9999999999991</v>
      </c>
    </row>
    <row r="52" spans="1:6" ht="15" customHeight="1" x14ac:dyDescent="0.2">
      <c r="A52" s="20" t="s">
        <v>652</v>
      </c>
      <c r="B52" s="10">
        <v>37</v>
      </c>
      <c r="C52" s="11">
        <v>0.11665713700000004</v>
      </c>
      <c r="D52" s="11">
        <v>2.9499997500000005E-3</v>
      </c>
      <c r="E52" s="11">
        <v>0</v>
      </c>
      <c r="F52" s="12">
        <v>53.610000000000014</v>
      </c>
    </row>
    <row r="53" spans="1:6" ht="15" customHeight="1" x14ac:dyDescent="0.2">
      <c r="A53" s="20" t="s">
        <v>60</v>
      </c>
      <c r="B53" s="10">
        <v>2</v>
      </c>
      <c r="C53" s="11">
        <v>2.0428571E-2</v>
      </c>
      <c r="D53" s="11">
        <v>0</v>
      </c>
      <c r="E53" s="11">
        <v>0</v>
      </c>
      <c r="F53" s="12">
        <v>8.1499999999999986</v>
      </c>
    </row>
    <row r="54" spans="1:6" ht="15" customHeight="1" x14ac:dyDescent="0.2">
      <c r="A54" s="20" t="s">
        <v>61</v>
      </c>
      <c r="B54" s="10">
        <v>6</v>
      </c>
      <c r="C54" s="11">
        <v>5.0857129999999995E-3</v>
      </c>
      <c r="D54" s="11">
        <v>0</v>
      </c>
      <c r="E54" s="11">
        <v>0</v>
      </c>
      <c r="F54" s="12">
        <v>100.98000000000002</v>
      </c>
    </row>
    <row r="55" spans="1:6" ht="15" customHeight="1" x14ac:dyDescent="0.2">
      <c r="A55" s="20" t="s">
        <v>62</v>
      </c>
      <c r="B55" s="10">
        <v>12</v>
      </c>
      <c r="C55" s="11">
        <v>8.9431429999999989E-3</v>
      </c>
      <c r="D55" s="11">
        <v>0</v>
      </c>
      <c r="E55" s="11">
        <v>0</v>
      </c>
      <c r="F55" s="12">
        <v>5.15</v>
      </c>
    </row>
    <row r="56" spans="1:6" ht="15" customHeight="1" x14ac:dyDescent="0.2">
      <c r="A56" s="20" t="s">
        <v>63</v>
      </c>
      <c r="B56" s="10">
        <v>16</v>
      </c>
      <c r="C56" s="11">
        <v>0.14877142800000001</v>
      </c>
      <c r="D56" s="11">
        <v>2.8857143200000006E-3</v>
      </c>
      <c r="E56" s="11">
        <v>0</v>
      </c>
      <c r="F56" s="12">
        <v>4091.3199999999997</v>
      </c>
    </row>
    <row r="57" spans="1:6" ht="15" customHeight="1" x14ac:dyDescent="0.2">
      <c r="A57" s="20" t="s">
        <v>64</v>
      </c>
      <c r="B57" s="10">
        <v>17</v>
      </c>
      <c r="C57" s="11">
        <v>4.2314286000000007E-2</v>
      </c>
      <c r="D57" s="11">
        <v>0</v>
      </c>
      <c r="E57" s="11">
        <v>0</v>
      </c>
      <c r="F57" s="12">
        <v>212.58</v>
      </c>
    </row>
    <row r="58" spans="1:6" ht="15" customHeight="1" x14ac:dyDescent="0.2">
      <c r="A58" s="20" t="s">
        <v>65</v>
      </c>
      <c r="B58" s="10">
        <v>17</v>
      </c>
      <c r="C58" s="11">
        <v>1.382857E-2</v>
      </c>
      <c r="D58" s="11">
        <v>1.1428567999999996E-4</v>
      </c>
      <c r="E58" s="11">
        <v>0</v>
      </c>
      <c r="F58" s="12">
        <v>2.56</v>
      </c>
    </row>
    <row r="59" spans="1:6" ht="15" customHeight="1" x14ac:dyDescent="0.2">
      <c r="A59" s="20" t="s">
        <v>66</v>
      </c>
      <c r="B59" s="10">
        <v>3</v>
      </c>
      <c r="C59" s="11">
        <v>2.1285714000000001E-2</v>
      </c>
      <c r="D59" s="11">
        <v>0</v>
      </c>
      <c r="E59" s="11">
        <v>0</v>
      </c>
      <c r="F59" s="12">
        <v>4.6500000000000004</v>
      </c>
    </row>
    <row r="60" spans="1:6" ht="15" customHeight="1" x14ac:dyDescent="0.2">
      <c r="A60" s="20" t="s">
        <v>67</v>
      </c>
      <c r="B60" s="7">
        <v>1916</v>
      </c>
      <c r="C60" s="8">
        <v>15.176142830000002</v>
      </c>
      <c r="D60" s="8">
        <v>0.27852383811695181</v>
      </c>
      <c r="E60" s="8">
        <v>3.1500000000000048</v>
      </c>
      <c r="F60" s="9">
        <v>6205.2679999999946</v>
      </c>
    </row>
    <row r="61" spans="1:6" ht="15" customHeight="1" x14ac:dyDescent="0.2">
      <c r="A61" s="20" t="s">
        <v>653</v>
      </c>
      <c r="B61" s="10">
        <v>175</v>
      </c>
      <c r="C61" s="11">
        <v>5.4495714270000022</v>
      </c>
      <c r="D61" s="11">
        <v>1.3085712883333333E-2</v>
      </c>
      <c r="E61" s="11">
        <v>0</v>
      </c>
      <c r="F61" s="12">
        <v>1018.34</v>
      </c>
    </row>
    <row r="62" spans="1:6" ht="15" customHeight="1" x14ac:dyDescent="0.2">
      <c r="A62" s="20" t="s">
        <v>68</v>
      </c>
      <c r="B62" s="10">
        <v>149</v>
      </c>
      <c r="C62" s="11">
        <v>0.165257132</v>
      </c>
      <c r="D62" s="11">
        <v>1.5514284033333338E-2</v>
      </c>
      <c r="E62" s="11">
        <v>0</v>
      </c>
      <c r="F62" s="12">
        <v>411.52000000000004</v>
      </c>
    </row>
    <row r="63" spans="1:6" ht="15" customHeight="1" x14ac:dyDescent="0.2">
      <c r="A63" s="20" t="s">
        <v>69</v>
      </c>
      <c r="B63" s="10">
        <v>125</v>
      </c>
      <c r="C63" s="11">
        <v>0.36505714099999997</v>
      </c>
      <c r="D63" s="11">
        <v>3.6414284549999995E-2</v>
      </c>
      <c r="E63" s="11">
        <v>0</v>
      </c>
      <c r="F63" s="12">
        <v>225.68999999999997</v>
      </c>
    </row>
    <row r="64" spans="1:6" ht="15" customHeight="1" x14ac:dyDescent="0.2">
      <c r="A64" s="20" t="s">
        <v>70</v>
      </c>
      <c r="B64" s="10">
        <v>134</v>
      </c>
      <c r="C64" s="11">
        <v>1.4290000070000008</v>
      </c>
      <c r="D64" s="11">
        <v>4.6228571889999986E-2</v>
      </c>
      <c r="E64" s="11">
        <v>0</v>
      </c>
      <c r="F64" s="12">
        <v>758.99999999999966</v>
      </c>
    </row>
    <row r="65" spans="1:6" ht="15" customHeight="1" x14ac:dyDescent="0.2">
      <c r="A65" s="20" t="s">
        <v>71</v>
      </c>
      <c r="B65" s="10">
        <v>91</v>
      </c>
      <c r="C65" s="11">
        <v>0.56708570700000005</v>
      </c>
      <c r="D65" s="11">
        <v>9.9999993366666727E-3</v>
      </c>
      <c r="E65" s="11">
        <v>0</v>
      </c>
      <c r="F65" s="12">
        <v>85.539999999999992</v>
      </c>
    </row>
    <row r="66" spans="1:6" ht="15" customHeight="1" x14ac:dyDescent="0.2">
      <c r="A66" s="20" t="s">
        <v>72</v>
      </c>
      <c r="B66" s="10">
        <v>222</v>
      </c>
      <c r="C66" s="11">
        <v>4.3454857029999978</v>
      </c>
      <c r="D66" s="11">
        <v>1.1657142791666662E-2</v>
      </c>
      <c r="E66" s="11">
        <v>3.0000000000000036</v>
      </c>
      <c r="F66" s="12">
        <v>934.86999999999966</v>
      </c>
    </row>
    <row r="67" spans="1:6" ht="15" customHeight="1" x14ac:dyDescent="0.2">
      <c r="A67" s="20" t="s">
        <v>73</v>
      </c>
      <c r="B67" s="10">
        <v>267</v>
      </c>
      <c r="C67" s="11">
        <v>1.5781714339999993</v>
      </c>
      <c r="D67" s="11">
        <v>7.8617492867127312E-2</v>
      </c>
      <c r="E67" s="11">
        <v>0.1399999999999999</v>
      </c>
      <c r="F67" s="12">
        <v>748.00000000000011</v>
      </c>
    </row>
    <row r="68" spans="1:6" ht="15" customHeight="1" x14ac:dyDescent="0.2">
      <c r="A68" s="20" t="s">
        <v>74</v>
      </c>
      <c r="B68" s="10">
        <v>260</v>
      </c>
      <c r="C68" s="11">
        <v>0.20271428500000002</v>
      </c>
      <c r="D68" s="11">
        <v>1.2685715455714286E-2</v>
      </c>
      <c r="E68" s="11">
        <v>0.01</v>
      </c>
      <c r="F68" s="12">
        <v>147.22000000000003</v>
      </c>
    </row>
    <row r="69" spans="1:6" ht="15" customHeight="1" x14ac:dyDescent="0.2">
      <c r="A69" s="20" t="s">
        <v>75</v>
      </c>
      <c r="B69" s="10">
        <v>263</v>
      </c>
      <c r="C69" s="11">
        <v>0.41211428100000008</v>
      </c>
      <c r="D69" s="11">
        <v>2.3561904442229449E-2</v>
      </c>
      <c r="E69" s="11">
        <v>0</v>
      </c>
      <c r="F69" s="12">
        <v>1523.2050000000004</v>
      </c>
    </row>
    <row r="70" spans="1:6" ht="15" customHeight="1" x14ac:dyDescent="0.2">
      <c r="A70" s="20" t="s">
        <v>76</v>
      </c>
      <c r="B70" s="10">
        <v>230</v>
      </c>
      <c r="C70" s="11">
        <v>0.66168571300000001</v>
      </c>
      <c r="D70" s="11">
        <v>3.0758729866880347E-2</v>
      </c>
      <c r="E70" s="11">
        <v>0</v>
      </c>
      <c r="F70" s="12">
        <v>351.8830000000001</v>
      </c>
    </row>
    <row r="71" spans="1:6" ht="15" customHeight="1" x14ac:dyDescent="0.2">
      <c r="A71" s="20" t="s">
        <v>77</v>
      </c>
      <c r="B71" s="7">
        <v>786</v>
      </c>
      <c r="C71" s="8">
        <v>3.1337428469999988</v>
      </c>
      <c r="D71" s="8">
        <v>0.39174166482910228</v>
      </c>
      <c r="E71" s="8">
        <v>0</v>
      </c>
      <c r="F71" s="9">
        <v>2045.7040000000002</v>
      </c>
    </row>
    <row r="72" spans="1:6" ht="15" customHeight="1" x14ac:dyDescent="0.2">
      <c r="A72" s="20" t="s">
        <v>654</v>
      </c>
      <c r="B72" s="10">
        <v>32</v>
      </c>
      <c r="C72" s="11">
        <v>7.157142900000002E-2</v>
      </c>
      <c r="D72" s="11">
        <v>1.3257143306666667E-2</v>
      </c>
      <c r="E72" s="11">
        <v>0</v>
      </c>
      <c r="F72" s="12">
        <v>77.109999999999971</v>
      </c>
    </row>
    <row r="73" spans="1:6" ht="15" customHeight="1" x14ac:dyDescent="0.2">
      <c r="A73" s="20" t="s">
        <v>78</v>
      </c>
      <c r="B73" s="10">
        <v>207</v>
      </c>
      <c r="C73" s="11">
        <v>1.2695428560000004</v>
      </c>
      <c r="D73" s="11">
        <v>1.9401189899285715E-2</v>
      </c>
      <c r="E73" s="11">
        <v>0</v>
      </c>
      <c r="F73" s="12">
        <v>269.42999999999995</v>
      </c>
    </row>
    <row r="74" spans="1:6" ht="15" customHeight="1" x14ac:dyDescent="0.2">
      <c r="A74" s="20" t="s">
        <v>79</v>
      </c>
      <c r="B74" s="10">
        <v>88</v>
      </c>
      <c r="C74" s="11">
        <v>0.26642856700000001</v>
      </c>
      <c r="D74" s="11">
        <v>3.0647619333333334E-2</v>
      </c>
      <c r="E74" s="11">
        <v>0</v>
      </c>
      <c r="F74" s="12">
        <v>129.27999999999994</v>
      </c>
    </row>
    <row r="75" spans="1:6" ht="15" customHeight="1" x14ac:dyDescent="0.2">
      <c r="A75" s="20" t="s">
        <v>80</v>
      </c>
      <c r="B75" s="10">
        <v>44</v>
      </c>
      <c r="C75" s="11">
        <v>0.33725714299999998</v>
      </c>
      <c r="D75" s="11">
        <v>8.5714284999999987E-3</v>
      </c>
      <c r="E75" s="11">
        <v>0</v>
      </c>
      <c r="F75" s="12">
        <v>189.0799999999999</v>
      </c>
    </row>
    <row r="76" spans="1:6" ht="15" customHeight="1" x14ac:dyDescent="0.2">
      <c r="A76" s="20" t="s">
        <v>81</v>
      </c>
      <c r="B76" s="10">
        <v>257</v>
      </c>
      <c r="C76" s="11">
        <v>0.51934284899999994</v>
      </c>
      <c r="D76" s="11">
        <v>0.31647142577981729</v>
      </c>
      <c r="E76" s="11">
        <v>0</v>
      </c>
      <c r="F76" s="12">
        <v>361.37399999999997</v>
      </c>
    </row>
    <row r="77" spans="1:6" ht="15" customHeight="1" x14ac:dyDescent="0.2">
      <c r="A77" s="20" t="s">
        <v>82</v>
      </c>
      <c r="B77" s="10">
        <v>113</v>
      </c>
      <c r="C77" s="11">
        <v>0.33528571500000015</v>
      </c>
      <c r="D77" s="11">
        <v>2.5714290000000005E-3</v>
      </c>
      <c r="E77" s="11">
        <v>0</v>
      </c>
      <c r="F77" s="12">
        <v>262.29999999999995</v>
      </c>
    </row>
    <row r="78" spans="1:6" ht="15" customHeight="1" x14ac:dyDescent="0.2">
      <c r="A78" s="20" t="s">
        <v>83</v>
      </c>
      <c r="B78" s="10">
        <v>45</v>
      </c>
      <c r="C78" s="11">
        <v>0.33431428800000001</v>
      </c>
      <c r="D78" s="11">
        <v>8.2142901000000011E-4</v>
      </c>
      <c r="E78" s="11">
        <v>0</v>
      </c>
      <c r="F78" s="12">
        <v>757.12999999999977</v>
      </c>
    </row>
    <row r="79" spans="1:6" ht="15" customHeight="1" x14ac:dyDescent="0.2">
      <c r="A79" s="20" t="s">
        <v>84</v>
      </c>
      <c r="B79" s="7">
        <v>134</v>
      </c>
      <c r="C79" s="8">
        <v>4.2829428500000004</v>
      </c>
      <c r="D79" s="8">
        <v>2.3464285731666659E-2</v>
      </c>
      <c r="E79" s="8">
        <v>4</v>
      </c>
      <c r="F79" s="9">
        <v>2202.3599999999997</v>
      </c>
    </row>
    <row r="80" spans="1:6" ht="15" customHeight="1" x14ac:dyDescent="0.2">
      <c r="A80" s="20" t="s">
        <v>655</v>
      </c>
      <c r="B80" s="10">
        <v>6</v>
      </c>
      <c r="C80" s="11">
        <v>4.9999989999999998E-3</v>
      </c>
      <c r="D80" s="11">
        <v>1.7142870000000002E-4</v>
      </c>
      <c r="E80" s="11">
        <v>0</v>
      </c>
      <c r="F80" s="12">
        <v>4.6000000000000005</v>
      </c>
    </row>
    <row r="81" spans="1:6" ht="15" customHeight="1" x14ac:dyDescent="0.2">
      <c r="A81" s="20" t="s">
        <v>85</v>
      </c>
      <c r="B81" s="10">
        <v>2</v>
      </c>
      <c r="C81" s="11">
        <v>1.0571429E-2</v>
      </c>
      <c r="D81" s="11">
        <v>0</v>
      </c>
      <c r="E81" s="11">
        <v>0</v>
      </c>
      <c r="F81" s="12">
        <v>30.599999999999998</v>
      </c>
    </row>
    <row r="82" spans="1:6" ht="15" customHeight="1" x14ac:dyDescent="0.2">
      <c r="A82" s="20" t="s">
        <v>86</v>
      </c>
      <c r="B82" s="10">
        <v>14</v>
      </c>
      <c r="C82" s="11">
        <v>5.2285700000000001E-3</v>
      </c>
      <c r="D82" s="11">
        <v>0</v>
      </c>
      <c r="E82" s="11">
        <v>0</v>
      </c>
      <c r="F82" s="12">
        <v>26.629999999999995</v>
      </c>
    </row>
    <row r="83" spans="1:6" ht="15" customHeight="1" x14ac:dyDescent="0.2">
      <c r="A83" s="20" t="s">
        <v>87</v>
      </c>
      <c r="B83" s="10">
        <v>23</v>
      </c>
      <c r="C83" s="11">
        <v>4.4742857000000004E-2</v>
      </c>
      <c r="D83" s="11">
        <v>3.0285709566666669E-3</v>
      </c>
      <c r="E83" s="11">
        <v>0</v>
      </c>
      <c r="F83" s="12">
        <v>64.62</v>
      </c>
    </row>
    <row r="84" spans="1:6" ht="15" customHeight="1" x14ac:dyDescent="0.2">
      <c r="A84" s="20" t="s">
        <v>88</v>
      </c>
      <c r="B84" s="10">
        <v>62</v>
      </c>
      <c r="C84" s="11">
        <v>0.13382856900000001</v>
      </c>
      <c r="D84" s="11">
        <v>1.7142857999999993E-3</v>
      </c>
      <c r="E84" s="11">
        <v>0</v>
      </c>
      <c r="F84" s="12">
        <v>207.36999999999998</v>
      </c>
    </row>
    <row r="85" spans="1:6" ht="15" customHeight="1" x14ac:dyDescent="0.2">
      <c r="A85" s="20" t="s">
        <v>89</v>
      </c>
      <c r="B85" s="10">
        <v>18</v>
      </c>
      <c r="C85" s="11">
        <v>4.0602857119999998</v>
      </c>
      <c r="D85" s="11">
        <v>9.4285716666666682E-3</v>
      </c>
      <c r="E85" s="11">
        <v>4</v>
      </c>
      <c r="F85" s="12">
        <v>1857.59</v>
      </c>
    </row>
    <row r="86" spans="1:6" ht="15" customHeight="1" x14ac:dyDescent="0.2">
      <c r="A86" s="20" t="s">
        <v>90</v>
      </c>
      <c r="B86" s="10">
        <v>9</v>
      </c>
      <c r="C86" s="11">
        <v>2.3285714000000002E-2</v>
      </c>
      <c r="D86" s="11">
        <v>9.1214286083333342E-3</v>
      </c>
      <c r="E86" s="11">
        <v>0</v>
      </c>
      <c r="F86" s="12">
        <v>10.950000000000001</v>
      </c>
    </row>
    <row r="87" spans="1:6" ht="15" customHeight="1" x14ac:dyDescent="0.2">
      <c r="A87" s="20" t="s">
        <v>91</v>
      </c>
      <c r="B87" s="7">
        <v>288</v>
      </c>
      <c r="C87" s="8">
        <v>1.1683142800000001</v>
      </c>
      <c r="D87" s="8">
        <v>9.3128572321428543E-2</v>
      </c>
      <c r="E87" s="8">
        <v>0</v>
      </c>
      <c r="F87" s="9">
        <v>510.38</v>
      </c>
    </row>
    <row r="88" spans="1:6" ht="15" customHeight="1" x14ac:dyDescent="0.2">
      <c r="A88" s="20" t="s">
        <v>656</v>
      </c>
      <c r="B88" s="10">
        <v>52</v>
      </c>
      <c r="C88" s="11">
        <v>0.29637142500000008</v>
      </c>
      <c r="D88" s="11">
        <v>7.0014285578571422E-2</v>
      </c>
      <c r="E88" s="11">
        <v>0</v>
      </c>
      <c r="F88" s="12">
        <v>90.540000000000035</v>
      </c>
    </row>
    <row r="89" spans="1:6" ht="15" customHeight="1" x14ac:dyDescent="0.2">
      <c r="A89" s="20" t="s">
        <v>92</v>
      </c>
      <c r="B89" s="10">
        <v>56</v>
      </c>
      <c r="C89" s="11">
        <v>0.11305714500000001</v>
      </c>
      <c r="D89" s="11">
        <v>7.7142863333333339E-3</v>
      </c>
      <c r="E89" s="11">
        <v>0</v>
      </c>
      <c r="F89" s="12">
        <v>153.53999999999996</v>
      </c>
    </row>
    <row r="90" spans="1:6" ht="15" customHeight="1" x14ac:dyDescent="0.2">
      <c r="A90" s="20" t="s">
        <v>93</v>
      </c>
      <c r="B90" s="10">
        <v>104</v>
      </c>
      <c r="C90" s="11">
        <v>0.40377142799999993</v>
      </c>
      <c r="D90" s="11">
        <v>3.1428579928571435E-3</v>
      </c>
      <c r="E90" s="11">
        <v>0</v>
      </c>
      <c r="F90" s="12">
        <v>181.64999999999998</v>
      </c>
    </row>
    <row r="91" spans="1:6" ht="15" customHeight="1" x14ac:dyDescent="0.2">
      <c r="A91" s="20" t="s">
        <v>94</v>
      </c>
      <c r="B91" s="10">
        <v>17</v>
      </c>
      <c r="C91" s="11">
        <v>0.12394285799999995</v>
      </c>
      <c r="D91" s="11">
        <v>1.1799999750000003E-2</v>
      </c>
      <c r="E91" s="11">
        <v>0</v>
      </c>
      <c r="F91" s="12">
        <v>51.759999999999991</v>
      </c>
    </row>
    <row r="92" spans="1:6" ht="15" customHeight="1" x14ac:dyDescent="0.2">
      <c r="A92" s="20" t="s">
        <v>95</v>
      </c>
      <c r="B92" s="10">
        <v>59</v>
      </c>
      <c r="C92" s="11">
        <v>0.23117142399999993</v>
      </c>
      <c r="D92" s="11">
        <v>4.5714266666666665E-4</v>
      </c>
      <c r="E92" s="11">
        <v>0</v>
      </c>
      <c r="F92" s="12">
        <v>32.89</v>
      </c>
    </row>
    <row r="93" spans="1:6" ht="15" customHeight="1" x14ac:dyDescent="0.2">
      <c r="A93" s="20" t="s">
        <v>96</v>
      </c>
      <c r="B93" s="7">
        <v>3620</v>
      </c>
      <c r="C93" s="8">
        <v>9.7344598610000066</v>
      </c>
      <c r="D93" s="8">
        <v>0.27036292832651337</v>
      </c>
      <c r="E93" s="8">
        <v>0</v>
      </c>
      <c r="F93" s="9">
        <v>12792.045399999974</v>
      </c>
    </row>
    <row r="94" spans="1:6" ht="15" customHeight="1" x14ac:dyDescent="0.2">
      <c r="A94" s="20" t="s">
        <v>657</v>
      </c>
      <c r="B94" s="10">
        <v>154</v>
      </c>
      <c r="C94" s="11">
        <v>0.21074284700000004</v>
      </c>
      <c r="D94" s="11">
        <v>7.3142859119047577E-3</v>
      </c>
      <c r="E94" s="11">
        <v>0</v>
      </c>
      <c r="F94" s="12">
        <v>406.74</v>
      </c>
    </row>
    <row r="95" spans="1:6" ht="15" customHeight="1" x14ac:dyDescent="0.2">
      <c r="A95" s="20" t="s">
        <v>97</v>
      </c>
      <c r="B95" s="10">
        <v>96</v>
      </c>
      <c r="C95" s="11">
        <v>0.15331428499999994</v>
      </c>
      <c r="D95" s="11">
        <v>1.4571429023809523E-3</v>
      </c>
      <c r="E95" s="11">
        <v>0</v>
      </c>
      <c r="F95" s="12">
        <v>139.62000000000003</v>
      </c>
    </row>
    <row r="96" spans="1:6" ht="15" customHeight="1" x14ac:dyDescent="0.2">
      <c r="A96" s="20" t="s">
        <v>98</v>
      </c>
      <c r="B96" s="10">
        <v>45</v>
      </c>
      <c r="C96" s="11">
        <v>3.9799995999999997E-2</v>
      </c>
      <c r="D96" s="11">
        <v>2.8571400000000001E-4</v>
      </c>
      <c r="E96" s="11">
        <v>0</v>
      </c>
      <c r="F96" s="12">
        <v>8.4550000000000001</v>
      </c>
    </row>
    <row r="97" spans="1:6" ht="15" customHeight="1" x14ac:dyDescent="0.2">
      <c r="A97" s="20" t="s">
        <v>99</v>
      </c>
      <c r="B97" s="10">
        <v>402</v>
      </c>
      <c r="C97" s="11">
        <v>1.3998571239999995</v>
      </c>
      <c r="D97" s="11">
        <v>3.537142760952381E-2</v>
      </c>
      <c r="E97" s="11">
        <v>0</v>
      </c>
      <c r="F97" s="12">
        <v>214.15</v>
      </c>
    </row>
    <row r="98" spans="1:6" ht="15" customHeight="1" x14ac:dyDescent="0.2">
      <c r="A98" s="20" t="s">
        <v>100</v>
      </c>
      <c r="B98" s="10">
        <v>131</v>
      </c>
      <c r="C98" s="11">
        <v>0.13157142099999999</v>
      </c>
      <c r="D98" s="11">
        <v>2.8000001195238088E-3</v>
      </c>
      <c r="E98" s="11">
        <v>0</v>
      </c>
      <c r="F98" s="12">
        <v>86.84999999999998</v>
      </c>
    </row>
    <row r="99" spans="1:6" ht="15" customHeight="1" x14ac:dyDescent="0.2">
      <c r="A99" s="20" t="s">
        <v>101</v>
      </c>
      <c r="B99" s="10">
        <v>595</v>
      </c>
      <c r="C99" s="11">
        <v>0.56285711600000032</v>
      </c>
      <c r="D99" s="11">
        <v>2.4785713513888877E-2</v>
      </c>
      <c r="E99" s="11">
        <v>0</v>
      </c>
      <c r="F99" s="12">
        <v>494.68999999999949</v>
      </c>
    </row>
    <row r="100" spans="1:6" ht="15" customHeight="1" x14ac:dyDescent="0.2">
      <c r="A100" s="20" t="s">
        <v>102</v>
      </c>
      <c r="B100" s="10">
        <v>16</v>
      </c>
      <c r="C100" s="11">
        <v>2.9399998000000004E-2</v>
      </c>
      <c r="D100" s="11">
        <v>2.4285710000000005E-3</v>
      </c>
      <c r="E100" s="11">
        <v>0</v>
      </c>
      <c r="F100" s="12">
        <v>12.38</v>
      </c>
    </row>
    <row r="101" spans="1:6" ht="15" customHeight="1" x14ac:dyDescent="0.2">
      <c r="A101" s="20" t="s">
        <v>103</v>
      </c>
      <c r="B101" s="10">
        <v>252</v>
      </c>
      <c r="C101" s="11">
        <v>1.5696571330000002</v>
      </c>
      <c r="D101" s="11">
        <v>4.9142860966666663E-3</v>
      </c>
      <c r="E101" s="11">
        <v>0</v>
      </c>
      <c r="F101" s="12">
        <v>4992.0900000000029</v>
      </c>
    </row>
    <row r="102" spans="1:6" ht="15" customHeight="1" x14ac:dyDescent="0.2">
      <c r="A102" s="20" t="s">
        <v>104</v>
      </c>
      <c r="B102" s="10">
        <v>610</v>
      </c>
      <c r="C102" s="11">
        <v>2.315599979000003</v>
      </c>
      <c r="D102" s="11">
        <v>9.2971429093847716E-2</v>
      </c>
      <c r="E102" s="11">
        <v>0</v>
      </c>
      <c r="F102" s="12">
        <v>1613.1650000000018</v>
      </c>
    </row>
    <row r="103" spans="1:6" ht="15" customHeight="1" x14ac:dyDescent="0.2">
      <c r="A103" s="20" t="s">
        <v>105</v>
      </c>
      <c r="B103" s="10">
        <v>76</v>
      </c>
      <c r="C103" s="11">
        <v>0.10642856899999993</v>
      </c>
      <c r="D103" s="11">
        <v>5.3714288500000011E-3</v>
      </c>
      <c r="E103" s="11">
        <v>0</v>
      </c>
      <c r="F103" s="12">
        <v>161.55000000000001</v>
      </c>
    </row>
    <row r="104" spans="1:6" ht="15" customHeight="1" x14ac:dyDescent="0.2">
      <c r="A104" s="20" t="s">
        <v>106</v>
      </c>
      <c r="B104" s="10">
        <v>175</v>
      </c>
      <c r="C104" s="11">
        <v>0.22614285400000006</v>
      </c>
      <c r="D104" s="11">
        <v>5.8857134949999983E-3</v>
      </c>
      <c r="E104" s="11">
        <v>0</v>
      </c>
      <c r="F104" s="12">
        <v>257.18</v>
      </c>
    </row>
    <row r="105" spans="1:6" ht="15" customHeight="1" x14ac:dyDescent="0.2">
      <c r="A105" s="20" t="s">
        <v>107</v>
      </c>
      <c r="B105" s="10">
        <v>136</v>
      </c>
      <c r="C105" s="11">
        <v>1.1198571410000004</v>
      </c>
      <c r="D105" s="11">
        <v>5.8857138871428582E-3</v>
      </c>
      <c r="E105" s="11">
        <v>0</v>
      </c>
      <c r="F105" s="12">
        <v>106.46040000000004</v>
      </c>
    </row>
    <row r="106" spans="1:6" ht="15" customHeight="1" x14ac:dyDescent="0.2">
      <c r="A106" s="20" t="s">
        <v>108</v>
      </c>
      <c r="B106" s="10">
        <v>506</v>
      </c>
      <c r="C106" s="11">
        <v>0.83388854599999973</v>
      </c>
      <c r="D106" s="11">
        <v>1.9342855245079348E-2</v>
      </c>
      <c r="E106" s="11">
        <v>0</v>
      </c>
      <c r="F106" s="12">
        <v>370.63000000000017</v>
      </c>
    </row>
    <row r="107" spans="1:6" ht="15" customHeight="1" x14ac:dyDescent="0.2">
      <c r="A107" s="20" t="s">
        <v>109</v>
      </c>
      <c r="B107" s="10">
        <v>238</v>
      </c>
      <c r="C107" s="11">
        <v>0.61197142100000013</v>
      </c>
      <c r="D107" s="11">
        <v>4.7205789168221324E-2</v>
      </c>
      <c r="E107" s="11">
        <v>0</v>
      </c>
      <c r="F107" s="12">
        <v>546.30999999999983</v>
      </c>
    </row>
    <row r="108" spans="1:6" ht="15" customHeight="1" x14ac:dyDescent="0.2">
      <c r="A108" s="20" t="s">
        <v>110</v>
      </c>
      <c r="B108" s="10">
        <v>65</v>
      </c>
      <c r="C108" s="11">
        <v>8.6371431999999998E-2</v>
      </c>
      <c r="D108" s="11">
        <v>8.8571408333333308E-4</v>
      </c>
      <c r="E108" s="11">
        <v>0</v>
      </c>
      <c r="F108" s="12">
        <v>134.16999999999999</v>
      </c>
    </row>
    <row r="109" spans="1:6" ht="15" customHeight="1" x14ac:dyDescent="0.2">
      <c r="A109" s="20" t="s">
        <v>111</v>
      </c>
      <c r="B109" s="10">
        <v>123</v>
      </c>
      <c r="C109" s="11">
        <v>0.33699999900000011</v>
      </c>
      <c r="D109" s="11">
        <v>1.3457143350000002E-2</v>
      </c>
      <c r="E109" s="11">
        <v>0</v>
      </c>
      <c r="F109" s="12">
        <v>3247.6050000000005</v>
      </c>
    </row>
    <row r="110" spans="1:6" ht="21" customHeight="1" x14ac:dyDescent="0.2">
      <c r="A110" s="20" t="s">
        <v>6</v>
      </c>
      <c r="B110" s="7">
        <f>SUM(B111+B126+B134+B140+B146+B155)</f>
        <v>2591</v>
      </c>
      <c r="C110" s="8">
        <f>SUM(C111+C126+C134+C140+C146+C155)</f>
        <v>357.35299994299999</v>
      </c>
      <c r="D110" s="8">
        <f>SUM(D111+D126+D134+D140+D146+D155)</f>
        <v>6.2045557616856604</v>
      </c>
      <c r="E110" s="8">
        <f>SUM(E111+E126+E134+E140+E146+E155)</f>
        <v>300.09114285699997</v>
      </c>
      <c r="F110" s="9">
        <f>SUM(F111+F126+F134+F140+F146+F155)</f>
        <v>31645.492400000006</v>
      </c>
    </row>
    <row r="111" spans="1:6" ht="15" customHeight="1" x14ac:dyDescent="0.2">
      <c r="A111" s="20" t="s">
        <v>112</v>
      </c>
      <c r="B111" s="7">
        <v>1478</v>
      </c>
      <c r="C111" s="8">
        <v>31.468342795999991</v>
      </c>
      <c r="D111" s="8">
        <v>2.1401238090295229</v>
      </c>
      <c r="E111" s="8">
        <v>1.1428570000000002E-3</v>
      </c>
      <c r="F111" s="9">
        <v>3426.80240000001</v>
      </c>
    </row>
    <row r="112" spans="1:6" ht="15" customHeight="1" x14ac:dyDescent="0.2">
      <c r="A112" s="20" t="s">
        <v>113</v>
      </c>
      <c r="B112" s="10">
        <v>2</v>
      </c>
      <c r="C112" s="11">
        <v>2.8571499999999997E-4</v>
      </c>
      <c r="D112" s="11">
        <v>0</v>
      </c>
      <c r="E112" s="11">
        <v>0</v>
      </c>
      <c r="F112" s="12">
        <v>7.0000000000000007E-2</v>
      </c>
    </row>
    <row r="113" spans="1:6" ht="15" customHeight="1" x14ac:dyDescent="0.2">
      <c r="A113" s="20" t="s">
        <v>114</v>
      </c>
      <c r="B113" s="10">
        <v>300</v>
      </c>
      <c r="C113" s="11">
        <v>0.32179998500000018</v>
      </c>
      <c r="D113" s="11">
        <v>1.3352381066666643E-2</v>
      </c>
      <c r="E113" s="11">
        <v>1.1428570000000015E-3</v>
      </c>
      <c r="F113" s="12">
        <v>104.24999999999994</v>
      </c>
    </row>
    <row r="114" spans="1:6" ht="15" customHeight="1" x14ac:dyDescent="0.2">
      <c r="A114" s="20" t="s">
        <v>115</v>
      </c>
      <c r="B114" s="10">
        <v>105</v>
      </c>
      <c r="C114" s="11">
        <v>6.8314283000000003E-2</v>
      </c>
      <c r="D114" s="11">
        <v>3.6571427000000002E-3</v>
      </c>
      <c r="E114" s="11">
        <v>0</v>
      </c>
      <c r="F114" s="12">
        <v>22.095299999999998</v>
      </c>
    </row>
    <row r="115" spans="1:6" ht="15" customHeight="1" x14ac:dyDescent="0.2">
      <c r="A115" s="20" t="s">
        <v>116</v>
      </c>
      <c r="B115" s="10">
        <v>89</v>
      </c>
      <c r="C115" s="11">
        <v>1.4718285669999995</v>
      </c>
      <c r="D115" s="11">
        <v>0.54528571455666641</v>
      </c>
      <c r="E115" s="11">
        <v>0</v>
      </c>
      <c r="F115" s="12">
        <v>422.24999999999977</v>
      </c>
    </row>
    <row r="116" spans="1:6" ht="15" customHeight="1" x14ac:dyDescent="0.2">
      <c r="A116" s="20" t="s">
        <v>117</v>
      </c>
      <c r="B116" s="10">
        <v>230</v>
      </c>
      <c r="C116" s="11">
        <v>2.8751999890000013</v>
      </c>
      <c r="D116" s="11">
        <v>0.53739999833333363</v>
      </c>
      <c r="E116" s="11">
        <v>0</v>
      </c>
      <c r="F116" s="12">
        <v>691.87999999999988</v>
      </c>
    </row>
    <row r="117" spans="1:6" ht="15" customHeight="1" x14ac:dyDescent="0.2">
      <c r="A117" s="20" t="s">
        <v>118</v>
      </c>
      <c r="B117" s="10">
        <v>60</v>
      </c>
      <c r="C117" s="11">
        <v>0.28002857000000009</v>
      </c>
      <c r="D117" s="11">
        <v>2.7428574000000006E-3</v>
      </c>
      <c r="E117" s="11">
        <v>0</v>
      </c>
      <c r="F117" s="12">
        <v>103.15600000000001</v>
      </c>
    </row>
    <row r="118" spans="1:6" ht="15" customHeight="1" x14ac:dyDescent="0.2">
      <c r="A118" s="20" t="s">
        <v>119</v>
      </c>
      <c r="B118" s="10">
        <v>157</v>
      </c>
      <c r="C118" s="11">
        <v>11.130314276000002</v>
      </c>
      <c r="D118" s="11">
        <v>1.0002285712500001</v>
      </c>
      <c r="E118" s="11">
        <v>0</v>
      </c>
      <c r="F118" s="12">
        <v>148.56999999999996</v>
      </c>
    </row>
    <row r="119" spans="1:6" ht="15" customHeight="1" x14ac:dyDescent="0.2">
      <c r="A119" s="20" t="s">
        <v>120</v>
      </c>
      <c r="B119" s="10">
        <v>122</v>
      </c>
      <c r="C119" s="11">
        <v>2.0615714210000013</v>
      </c>
      <c r="D119" s="11">
        <v>1.7714286500000002E-3</v>
      </c>
      <c r="E119" s="11">
        <v>0</v>
      </c>
      <c r="F119" s="12">
        <v>419.02200000000005</v>
      </c>
    </row>
    <row r="120" spans="1:6" ht="15" customHeight="1" x14ac:dyDescent="0.2">
      <c r="A120" s="20" t="s">
        <v>121</v>
      </c>
      <c r="B120" s="10">
        <v>22</v>
      </c>
      <c r="C120" s="11">
        <v>3.0714284999999997E-2</v>
      </c>
      <c r="D120" s="11">
        <v>0</v>
      </c>
      <c r="E120" s="11">
        <v>0</v>
      </c>
      <c r="F120" s="12">
        <v>7.76</v>
      </c>
    </row>
    <row r="121" spans="1:6" ht="15" customHeight="1" x14ac:dyDescent="0.2">
      <c r="A121" s="20" t="s">
        <v>122</v>
      </c>
      <c r="B121" s="10">
        <v>75</v>
      </c>
      <c r="C121" s="11">
        <v>0.3292571339999999</v>
      </c>
      <c r="D121" s="11">
        <v>5.7142799999999984E-5</v>
      </c>
      <c r="E121" s="11">
        <v>0</v>
      </c>
      <c r="F121" s="12">
        <v>136.06250000000003</v>
      </c>
    </row>
    <row r="122" spans="1:6" ht="15" customHeight="1" x14ac:dyDescent="0.2">
      <c r="A122" s="20" t="s">
        <v>123</v>
      </c>
      <c r="B122" s="10">
        <v>116</v>
      </c>
      <c r="C122" s="11">
        <v>2.5947142880000014</v>
      </c>
      <c r="D122" s="11">
        <v>1.0000000632380959E-2</v>
      </c>
      <c r="E122" s="11">
        <v>0</v>
      </c>
      <c r="F122" s="12">
        <v>655.63000000000011</v>
      </c>
    </row>
    <row r="123" spans="1:6" ht="15" customHeight="1" x14ac:dyDescent="0.2">
      <c r="A123" s="20" t="s">
        <v>124</v>
      </c>
      <c r="B123" s="10">
        <v>126</v>
      </c>
      <c r="C123" s="11">
        <v>0.28380000399999988</v>
      </c>
      <c r="D123" s="11">
        <v>2.5371429107142851E-2</v>
      </c>
      <c r="E123" s="11">
        <v>0</v>
      </c>
      <c r="F123" s="12">
        <v>84.929999999999993</v>
      </c>
    </row>
    <row r="124" spans="1:6" ht="15" customHeight="1" x14ac:dyDescent="0.2">
      <c r="A124" s="20" t="s">
        <v>125</v>
      </c>
      <c r="B124" s="10">
        <v>4</v>
      </c>
      <c r="C124" s="11">
        <v>10.001342856999999</v>
      </c>
      <c r="D124" s="11">
        <v>2.2857119999999999E-4</v>
      </c>
      <c r="E124" s="11">
        <v>0</v>
      </c>
      <c r="F124" s="12">
        <v>115.39999999999998</v>
      </c>
    </row>
    <row r="125" spans="1:6" ht="15" customHeight="1" x14ac:dyDescent="0.2">
      <c r="A125" s="20" t="s">
        <v>126</v>
      </c>
      <c r="B125" s="10">
        <v>70</v>
      </c>
      <c r="C125" s="11">
        <v>1.9171422000000004E-2</v>
      </c>
      <c r="D125" s="11">
        <v>2.8571333333333332E-5</v>
      </c>
      <c r="E125" s="11">
        <v>0</v>
      </c>
      <c r="F125" s="12">
        <v>515.72659999999985</v>
      </c>
    </row>
    <row r="126" spans="1:6" ht="15" customHeight="1" x14ac:dyDescent="0.2">
      <c r="A126" s="20" t="s">
        <v>127</v>
      </c>
      <c r="B126" s="7">
        <v>380</v>
      </c>
      <c r="C126" s="8">
        <v>5.936971433000001</v>
      </c>
      <c r="D126" s="8">
        <v>2.0628964293066661</v>
      </c>
      <c r="E126" s="8">
        <v>0</v>
      </c>
      <c r="F126" s="9">
        <v>23502.029999999992</v>
      </c>
    </row>
    <row r="127" spans="1:6" ht="15" customHeight="1" x14ac:dyDescent="0.2">
      <c r="A127" s="20" t="s">
        <v>658</v>
      </c>
      <c r="B127" s="10">
        <v>8</v>
      </c>
      <c r="C127" s="11">
        <v>1.019371429</v>
      </c>
      <c r="D127" s="11">
        <v>3.7142866666666657E-4</v>
      </c>
      <c r="E127" s="11">
        <v>0</v>
      </c>
      <c r="F127" s="12">
        <v>10</v>
      </c>
    </row>
    <row r="128" spans="1:6" ht="15" customHeight="1" x14ac:dyDescent="0.2">
      <c r="A128" s="20" t="s">
        <v>128</v>
      </c>
      <c r="B128" s="10">
        <v>28</v>
      </c>
      <c r="C128" s="11">
        <v>0.79277142899999997</v>
      </c>
      <c r="D128" s="11">
        <v>0</v>
      </c>
      <c r="E128" s="11">
        <v>0</v>
      </c>
      <c r="F128" s="12">
        <v>79.350000000000009</v>
      </c>
    </row>
    <row r="129" spans="1:6" ht="15" customHeight="1" x14ac:dyDescent="0.2">
      <c r="A129" s="20" t="s">
        <v>129</v>
      </c>
      <c r="B129" s="10">
        <v>51</v>
      </c>
      <c r="C129" s="11">
        <v>1.2252000009999999</v>
      </c>
      <c r="D129" s="11">
        <v>1.003857143198333</v>
      </c>
      <c r="E129" s="11">
        <v>0</v>
      </c>
      <c r="F129" s="12">
        <v>371.4500000000001</v>
      </c>
    </row>
    <row r="130" spans="1:6" ht="15" customHeight="1" x14ac:dyDescent="0.2">
      <c r="A130" s="20" t="s">
        <v>130</v>
      </c>
      <c r="B130" s="10">
        <v>148</v>
      </c>
      <c r="C130" s="11">
        <v>0.83622856800000012</v>
      </c>
      <c r="D130" s="11">
        <v>1.1085714158333336E-2</v>
      </c>
      <c r="E130" s="11">
        <v>0</v>
      </c>
      <c r="F130" s="12">
        <v>243.79999999999995</v>
      </c>
    </row>
    <row r="131" spans="1:6" ht="15" customHeight="1" x14ac:dyDescent="0.2">
      <c r="A131" s="20" t="s">
        <v>131</v>
      </c>
      <c r="B131" s="10">
        <v>60</v>
      </c>
      <c r="C131" s="11">
        <v>1.2085428580000002</v>
      </c>
      <c r="D131" s="11">
        <v>1.0100357144499998</v>
      </c>
      <c r="E131" s="11">
        <v>0</v>
      </c>
      <c r="F131" s="12">
        <v>67.499999999999986</v>
      </c>
    </row>
    <row r="132" spans="1:6" ht="15" customHeight="1" x14ac:dyDescent="0.2">
      <c r="A132" s="20" t="s">
        <v>132</v>
      </c>
      <c r="B132" s="10">
        <v>28</v>
      </c>
      <c r="C132" s="11">
        <v>0.76842857399999998</v>
      </c>
      <c r="D132" s="11">
        <v>3.3546428633333326E-2</v>
      </c>
      <c r="E132" s="11">
        <v>0</v>
      </c>
      <c r="F132" s="12">
        <v>22697.119999999995</v>
      </c>
    </row>
    <row r="133" spans="1:6" ht="15" customHeight="1" x14ac:dyDescent="0.2">
      <c r="A133" s="20" t="s">
        <v>133</v>
      </c>
      <c r="B133" s="10">
        <v>57</v>
      </c>
      <c r="C133" s="11">
        <v>8.6428574000000022E-2</v>
      </c>
      <c r="D133" s="11">
        <v>4.0000001999999993E-3</v>
      </c>
      <c r="E133" s="11">
        <v>0</v>
      </c>
      <c r="F133" s="12">
        <v>32.81</v>
      </c>
    </row>
    <row r="134" spans="1:6" ht="15" customHeight="1" x14ac:dyDescent="0.2">
      <c r="A134" s="20" t="s">
        <v>134</v>
      </c>
      <c r="B134" s="7">
        <v>524</v>
      </c>
      <c r="C134" s="8">
        <v>8.669171424</v>
      </c>
      <c r="D134" s="8">
        <v>1.9109026570181888</v>
      </c>
      <c r="E134" s="8">
        <v>0</v>
      </c>
      <c r="F134" s="9">
        <v>2061.190000000001</v>
      </c>
    </row>
    <row r="135" spans="1:6" ht="15" customHeight="1" x14ac:dyDescent="0.2">
      <c r="A135" s="20" t="s">
        <v>659</v>
      </c>
      <c r="B135" s="10">
        <v>95</v>
      </c>
      <c r="C135" s="11">
        <v>0.87131427900000036</v>
      </c>
      <c r="D135" s="11">
        <v>1.7790475E-2</v>
      </c>
      <c r="E135" s="11">
        <v>0</v>
      </c>
      <c r="F135" s="12">
        <v>110.00000000000004</v>
      </c>
    </row>
    <row r="136" spans="1:6" ht="15" customHeight="1" x14ac:dyDescent="0.2">
      <c r="A136" s="20" t="s">
        <v>719</v>
      </c>
      <c r="B136" s="10">
        <v>74</v>
      </c>
      <c r="C136" s="11">
        <v>6.1281142919999994</v>
      </c>
      <c r="D136" s="11">
        <v>0.75639999951666681</v>
      </c>
      <c r="E136" s="11">
        <v>0</v>
      </c>
      <c r="F136" s="12">
        <v>1190.3899999999996</v>
      </c>
    </row>
    <row r="137" spans="1:6" ht="15" customHeight="1" x14ac:dyDescent="0.2">
      <c r="A137" s="20" t="s">
        <v>135</v>
      </c>
      <c r="B137" s="10">
        <v>239</v>
      </c>
      <c r="C137" s="11">
        <v>1.3740571439999998</v>
      </c>
      <c r="D137" s="11">
        <v>1.0173121827810443</v>
      </c>
      <c r="E137" s="11">
        <v>0</v>
      </c>
      <c r="F137" s="12">
        <v>585.4599999999997</v>
      </c>
    </row>
    <row r="138" spans="1:6" ht="15" customHeight="1" x14ac:dyDescent="0.2">
      <c r="A138" s="20" t="s">
        <v>136</v>
      </c>
      <c r="B138" s="10">
        <v>67</v>
      </c>
      <c r="C138" s="11">
        <v>0.18788571199999995</v>
      </c>
      <c r="D138" s="11">
        <v>0.11637142837142857</v>
      </c>
      <c r="E138" s="11">
        <v>0</v>
      </c>
      <c r="F138" s="12">
        <v>24.569999999999983</v>
      </c>
    </row>
    <row r="139" spans="1:6" ht="15" customHeight="1" x14ac:dyDescent="0.2">
      <c r="A139" s="20" t="s">
        <v>103</v>
      </c>
      <c r="B139" s="10">
        <v>49</v>
      </c>
      <c r="C139" s="11">
        <v>0.10779999700000001</v>
      </c>
      <c r="D139" s="11">
        <v>3.0285713490476188E-3</v>
      </c>
      <c r="E139" s="11">
        <v>0</v>
      </c>
      <c r="F139" s="12">
        <v>150.77000000000004</v>
      </c>
    </row>
    <row r="140" spans="1:6" ht="15" customHeight="1" x14ac:dyDescent="0.2">
      <c r="A140" s="20" t="s">
        <v>137</v>
      </c>
      <c r="B140" s="7">
        <v>76</v>
      </c>
      <c r="C140" s="8">
        <v>5.4931714300000003</v>
      </c>
      <c r="D140" s="8">
        <v>1.2251547546153842E-2</v>
      </c>
      <c r="E140" s="8">
        <v>0</v>
      </c>
      <c r="F140" s="9">
        <v>2253.7700000000004</v>
      </c>
    </row>
    <row r="141" spans="1:6" ht="15" customHeight="1" x14ac:dyDescent="0.2">
      <c r="A141" s="20" t="s">
        <v>660</v>
      </c>
      <c r="B141" s="10">
        <v>23</v>
      </c>
      <c r="C141" s="11">
        <v>4.9250285710000021</v>
      </c>
      <c r="D141" s="11">
        <v>2.1410713333333332E-3</v>
      </c>
      <c r="E141" s="11">
        <v>0</v>
      </c>
      <c r="F141" s="12">
        <v>2114.7999999999993</v>
      </c>
    </row>
    <row r="142" spans="1:6" ht="15" customHeight="1" x14ac:dyDescent="0.2">
      <c r="A142" s="20" t="s">
        <v>138</v>
      </c>
      <c r="B142" s="10">
        <v>13</v>
      </c>
      <c r="C142" s="11">
        <v>9.414285800000001E-2</v>
      </c>
      <c r="D142" s="11">
        <v>2.857143E-4</v>
      </c>
      <c r="E142" s="11">
        <v>0</v>
      </c>
      <c r="F142" s="12">
        <v>19.47</v>
      </c>
    </row>
    <row r="143" spans="1:6" ht="15" customHeight="1" x14ac:dyDescent="0.2">
      <c r="A143" s="20" t="s">
        <v>139</v>
      </c>
      <c r="B143" s="10">
        <v>15</v>
      </c>
      <c r="C143" s="11">
        <v>0.22171428600000004</v>
      </c>
      <c r="D143" s="11">
        <v>5.4999999999999997E-3</v>
      </c>
      <c r="E143" s="11">
        <v>0</v>
      </c>
      <c r="F143" s="12">
        <v>47.150000000000013</v>
      </c>
    </row>
    <row r="144" spans="1:6" ht="15" customHeight="1" x14ac:dyDescent="0.2">
      <c r="A144" s="20" t="s">
        <v>140</v>
      </c>
      <c r="B144" s="10">
        <v>9</v>
      </c>
      <c r="C144" s="11">
        <v>0.19428571500000003</v>
      </c>
      <c r="D144" s="11">
        <v>2.6104762333333332E-3</v>
      </c>
      <c r="E144" s="11">
        <v>0</v>
      </c>
      <c r="F144" s="12">
        <v>51.8</v>
      </c>
    </row>
    <row r="145" spans="1:6" ht="15" customHeight="1" x14ac:dyDescent="0.2">
      <c r="A145" s="20" t="s">
        <v>141</v>
      </c>
      <c r="B145" s="10">
        <v>16</v>
      </c>
      <c r="C145" s="11">
        <v>5.7999999999999996E-2</v>
      </c>
      <c r="D145" s="11">
        <v>1.7142856794871793E-3</v>
      </c>
      <c r="E145" s="11">
        <v>0</v>
      </c>
      <c r="F145" s="12">
        <v>20.549999999999997</v>
      </c>
    </row>
    <row r="146" spans="1:6" ht="15" customHeight="1" x14ac:dyDescent="0.2">
      <c r="A146" s="20" t="s">
        <v>142</v>
      </c>
      <c r="B146" s="7">
        <v>62</v>
      </c>
      <c r="C146" s="8">
        <v>305.621485716</v>
      </c>
      <c r="D146" s="8">
        <v>7.4681318738461552E-2</v>
      </c>
      <c r="E146" s="8">
        <v>300</v>
      </c>
      <c r="F146" s="9">
        <v>302.81000000000006</v>
      </c>
    </row>
    <row r="147" spans="1:6" ht="15" customHeight="1" x14ac:dyDescent="0.2">
      <c r="A147" s="20" t="s">
        <v>661</v>
      </c>
      <c r="B147" s="10">
        <v>5</v>
      </c>
      <c r="C147" s="11">
        <v>1.7571429E-2</v>
      </c>
      <c r="D147" s="11">
        <v>0</v>
      </c>
      <c r="E147" s="11">
        <v>0</v>
      </c>
      <c r="F147" s="12">
        <v>6.4</v>
      </c>
    </row>
    <row r="148" spans="1:6" ht="15" customHeight="1" x14ac:dyDescent="0.2">
      <c r="A148" s="20" t="s">
        <v>143</v>
      </c>
      <c r="B148" s="10">
        <v>12</v>
      </c>
      <c r="C148" s="11">
        <v>4.5828570999999999E-2</v>
      </c>
      <c r="D148" s="11">
        <v>5.714285999999999E-4</v>
      </c>
      <c r="E148" s="11">
        <v>0</v>
      </c>
      <c r="F148" s="12">
        <v>27.96</v>
      </c>
    </row>
    <row r="149" spans="1:6" ht="15" customHeight="1" x14ac:dyDescent="0.2">
      <c r="A149" s="20" t="s">
        <v>44</v>
      </c>
      <c r="B149" s="10">
        <v>3</v>
      </c>
      <c r="C149" s="11">
        <v>8.2857142999999994E-2</v>
      </c>
      <c r="D149" s="11">
        <v>0</v>
      </c>
      <c r="E149" s="11">
        <v>0</v>
      </c>
      <c r="F149" s="12">
        <v>29</v>
      </c>
    </row>
    <row r="150" spans="1:6" ht="15" customHeight="1" x14ac:dyDescent="0.2">
      <c r="A150" s="20" t="s">
        <v>144</v>
      </c>
      <c r="B150" s="10">
        <v>5</v>
      </c>
      <c r="C150" s="11">
        <v>3.0958000000000001</v>
      </c>
      <c r="D150" s="11">
        <v>5.6000000000000001E-2</v>
      </c>
      <c r="E150" s="11">
        <v>0</v>
      </c>
      <c r="F150" s="12">
        <v>28.55</v>
      </c>
    </row>
    <row r="151" spans="1:6" ht="15" customHeight="1" x14ac:dyDescent="0.2">
      <c r="A151" s="20" t="s">
        <v>145</v>
      </c>
      <c r="B151" s="10">
        <v>14</v>
      </c>
      <c r="C151" s="11">
        <v>1.0430000000000001</v>
      </c>
      <c r="D151" s="11">
        <v>1.6285714300000007E-2</v>
      </c>
      <c r="E151" s="11">
        <v>0</v>
      </c>
      <c r="F151" s="12">
        <v>113.8</v>
      </c>
    </row>
    <row r="152" spans="1:6" ht="15" customHeight="1" x14ac:dyDescent="0.2">
      <c r="A152" s="20" t="s">
        <v>146</v>
      </c>
      <c r="B152" s="10">
        <v>4</v>
      </c>
      <c r="C152" s="11">
        <v>1.7142858E-2</v>
      </c>
      <c r="D152" s="11">
        <v>2.857143E-4</v>
      </c>
      <c r="E152" s="11">
        <v>0</v>
      </c>
      <c r="F152" s="12">
        <v>6.5</v>
      </c>
    </row>
    <row r="153" spans="1:6" ht="15" customHeight="1" x14ac:dyDescent="0.2">
      <c r="A153" s="20" t="s">
        <v>147</v>
      </c>
      <c r="B153" s="10">
        <v>6</v>
      </c>
      <c r="C153" s="11">
        <v>1.2428571999999999E-2</v>
      </c>
      <c r="D153" s="11">
        <v>0</v>
      </c>
      <c r="E153" s="11">
        <v>0</v>
      </c>
      <c r="F153" s="12">
        <v>4.7</v>
      </c>
    </row>
    <row r="154" spans="1:6" ht="15" customHeight="1" x14ac:dyDescent="0.2">
      <c r="A154" s="20" t="s">
        <v>148</v>
      </c>
      <c r="B154" s="10">
        <v>13</v>
      </c>
      <c r="C154" s="11">
        <v>301.30685714299995</v>
      </c>
      <c r="D154" s="11">
        <v>1.5384615384615385E-3</v>
      </c>
      <c r="E154" s="11">
        <v>300</v>
      </c>
      <c r="F154" s="12">
        <v>85.899999999999991</v>
      </c>
    </row>
    <row r="155" spans="1:6" ht="15" customHeight="1" x14ac:dyDescent="0.2">
      <c r="A155" s="20" t="s">
        <v>149</v>
      </c>
      <c r="B155" s="7">
        <v>71</v>
      </c>
      <c r="C155" s="8">
        <v>0.16385714400000001</v>
      </c>
      <c r="D155" s="8">
        <v>3.7000000466666681E-3</v>
      </c>
      <c r="E155" s="8">
        <v>0.09</v>
      </c>
      <c r="F155" s="9">
        <v>98.889999999999958</v>
      </c>
    </row>
    <row r="156" spans="1:6" ht="15" customHeight="1" x14ac:dyDescent="0.2">
      <c r="A156" s="20" t="s">
        <v>150</v>
      </c>
      <c r="B156" s="10">
        <v>33</v>
      </c>
      <c r="C156" s="11">
        <v>0.11577143000000001</v>
      </c>
      <c r="D156" s="11">
        <v>1.8428573800000005E-3</v>
      </c>
      <c r="E156" s="11">
        <v>9.0000000000000011E-2</v>
      </c>
      <c r="F156" s="12">
        <v>56.79</v>
      </c>
    </row>
    <row r="157" spans="1:6" ht="15" customHeight="1" x14ac:dyDescent="0.2">
      <c r="A157" s="20" t="s">
        <v>151</v>
      </c>
      <c r="B157" s="10">
        <v>12</v>
      </c>
      <c r="C157" s="11">
        <v>2.2742857000000002E-2</v>
      </c>
      <c r="D157" s="11">
        <v>0</v>
      </c>
      <c r="E157" s="11">
        <v>0</v>
      </c>
      <c r="F157" s="12">
        <v>9.6500000000000021</v>
      </c>
    </row>
    <row r="158" spans="1:6" ht="15" customHeight="1" x14ac:dyDescent="0.2">
      <c r="A158" s="20" t="s">
        <v>152</v>
      </c>
      <c r="B158" s="10">
        <v>26</v>
      </c>
      <c r="C158" s="11">
        <v>2.5342857000000003E-2</v>
      </c>
      <c r="D158" s="11">
        <v>1.8571426666666667E-3</v>
      </c>
      <c r="E158" s="11">
        <v>0</v>
      </c>
      <c r="F158" s="12">
        <v>32.450000000000003</v>
      </c>
    </row>
    <row r="159" spans="1:6" ht="21" customHeight="1" x14ac:dyDescent="0.2">
      <c r="A159" s="20" t="s">
        <v>7</v>
      </c>
      <c r="B159" s="7">
        <f>SUM(B160+B170+B178+B187+B193+B207+B220+B229+B235+B241+B250+B256+B262+B272)</f>
        <v>3186</v>
      </c>
      <c r="C159" s="8">
        <f>SUM(C160+C170+C178+C187+C193+C207+C220+C229+C235+C241+C250+C256+C262+C272)</f>
        <v>125.86981698900009</v>
      </c>
      <c r="D159" s="8">
        <f>SUM(D160+D170+D178+D187+D193+D207+D220+D229+D235+D241+D250+D256+D262+D272)</f>
        <v>8.3434010432540049</v>
      </c>
      <c r="E159" s="8">
        <f>SUM(E160+E170+E178+E187+E193+E207+E220+E229+E235+E241+E250+E256+E262+E272)</f>
        <v>5.9091748563600017</v>
      </c>
      <c r="F159" s="9">
        <f>SUM(F160+F170+F178+F187+F193+F207+F220+F229+F235+F241+F250+F256+F262+F272)</f>
        <v>32560.908700000007</v>
      </c>
    </row>
    <row r="160" spans="1:6" ht="15" customHeight="1" x14ac:dyDescent="0.2">
      <c r="A160" s="20" t="s">
        <v>153</v>
      </c>
      <c r="B160" s="7">
        <v>110</v>
      </c>
      <c r="C160" s="8">
        <v>1.4828857070000001</v>
      </c>
      <c r="D160" s="8">
        <v>0.10000142895</v>
      </c>
      <c r="E160" s="8">
        <v>1.428571E-3</v>
      </c>
      <c r="F160" s="9">
        <v>126.61500000000004</v>
      </c>
    </row>
    <row r="161" spans="1:6" ht="15" customHeight="1" x14ac:dyDescent="0.2">
      <c r="A161" s="20" t="s">
        <v>662</v>
      </c>
      <c r="B161" s="10">
        <v>24</v>
      </c>
      <c r="C161" s="11">
        <v>3.0857110000000005E-3</v>
      </c>
      <c r="D161" s="11">
        <v>2.8571499999999996E-5</v>
      </c>
      <c r="E161" s="11">
        <v>0</v>
      </c>
      <c r="F161" s="12">
        <v>8.0400000000000027</v>
      </c>
    </row>
    <row r="162" spans="1:6" ht="15" customHeight="1" x14ac:dyDescent="0.2">
      <c r="A162" s="20" t="s">
        <v>154</v>
      </c>
      <c r="B162" s="10">
        <v>22</v>
      </c>
      <c r="C162" s="11">
        <v>0.15102857100000006</v>
      </c>
      <c r="D162" s="11">
        <v>9.8142857000000014E-2</v>
      </c>
      <c r="E162" s="11">
        <v>0</v>
      </c>
      <c r="F162" s="12">
        <v>22.455000000000002</v>
      </c>
    </row>
    <row r="163" spans="1:6" ht="15" customHeight="1" x14ac:dyDescent="0.2">
      <c r="A163" s="20" t="s">
        <v>155</v>
      </c>
      <c r="B163" s="10">
        <v>14</v>
      </c>
      <c r="C163" s="11">
        <v>6.6000010000000012E-3</v>
      </c>
      <c r="D163" s="11">
        <v>8.5714289999999996E-4</v>
      </c>
      <c r="E163" s="11">
        <v>0</v>
      </c>
      <c r="F163" s="12">
        <v>2.1199999999999997</v>
      </c>
    </row>
    <row r="164" spans="1:6" ht="15" customHeight="1" x14ac:dyDescent="0.2">
      <c r="A164" s="20" t="s">
        <v>156</v>
      </c>
      <c r="B164" s="10">
        <v>5</v>
      </c>
      <c r="C164" s="11">
        <v>1.1714270000000001E-3</v>
      </c>
      <c r="D164" s="11">
        <v>0</v>
      </c>
      <c r="E164" s="11">
        <v>0</v>
      </c>
      <c r="F164" s="12">
        <v>0.90000000000000013</v>
      </c>
    </row>
    <row r="165" spans="1:6" ht="15" customHeight="1" x14ac:dyDescent="0.2">
      <c r="A165" s="20" t="s">
        <v>157</v>
      </c>
      <c r="B165" s="10">
        <v>4</v>
      </c>
      <c r="C165" s="11">
        <v>0.25088571400000004</v>
      </c>
      <c r="D165" s="11">
        <v>0</v>
      </c>
      <c r="E165" s="11">
        <v>0</v>
      </c>
      <c r="F165" s="12">
        <v>12.310000000000002</v>
      </c>
    </row>
    <row r="166" spans="1:6" ht="15" customHeight="1" x14ac:dyDescent="0.2">
      <c r="A166" s="20" t="s">
        <v>158</v>
      </c>
      <c r="B166" s="10">
        <v>14</v>
      </c>
      <c r="C166" s="11">
        <v>3.7428560000000001E-3</v>
      </c>
      <c r="D166" s="11">
        <v>5.1428610000000001E-4</v>
      </c>
      <c r="E166" s="11">
        <v>1.4285710000000002E-3</v>
      </c>
      <c r="F166" s="12">
        <v>3.4600000000000004</v>
      </c>
    </row>
    <row r="167" spans="1:6" ht="15" customHeight="1" x14ac:dyDescent="0.2">
      <c r="A167" s="20" t="s">
        <v>159</v>
      </c>
      <c r="B167" s="10">
        <v>13</v>
      </c>
      <c r="C167" s="11">
        <v>0.5126571419999999</v>
      </c>
      <c r="D167" s="11">
        <v>0</v>
      </c>
      <c r="E167" s="11">
        <v>0</v>
      </c>
      <c r="F167" s="12">
        <v>23.57</v>
      </c>
    </row>
    <row r="168" spans="1:6" ht="15" customHeight="1" x14ac:dyDescent="0.2">
      <c r="A168" s="20" t="s">
        <v>160</v>
      </c>
      <c r="B168" s="10">
        <v>1</v>
      </c>
      <c r="C168" s="11">
        <v>8.5714299999999999E-4</v>
      </c>
      <c r="D168" s="11">
        <v>0</v>
      </c>
      <c r="E168" s="11">
        <v>0</v>
      </c>
      <c r="F168" s="12">
        <v>0.3</v>
      </c>
    </row>
    <row r="169" spans="1:6" ht="15" customHeight="1" x14ac:dyDescent="0.2">
      <c r="A169" s="20" t="s">
        <v>161</v>
      </c>
      <c r="B169" s="10">
        <v>13</v>
      </c>
      <c r="C169" s="11">
        <v>0.55285714200000002</v>
      </c>
      <c r="D169" s="11">
        <v>4.5857145E-4</v>
      </c>
      <c r="E169" s="11">
        <v>0</v>
      </c>
      <c r="F169" s="12">
        <v>53.459999999999994</v>
      </c>
    </row>
    <row r="170" spans="1:6" ht="15" customHeight="1" x14ac:dyDescent="0.2">
      <c r="A170" s="20" t="s">
        <v>162</v>
      </c>
      <c r="B170" s="7">
        <v>581</v>
      </c>
      <c r="C170" s="8">
        <v>3.4025428350000011</v>
      </c>
      <c r="D170" s="8">
        <v>0.27621428624807703</v>
      </c>
      <c r="E170" s="8">
        <v>0.03</v>
      </c>
      <c r="F170" s="9">
        <v>632.84900000000027</v>
      </c>
    </row>
    <row r="171" spans="1:6" ht="15" customHeight="1" x14ac:dyDescent="0.2">
      <c r="A171" s="20" t="s">
        <v>663</v>
      </c>
      <c r="B171" s="10">
        <v>64</v>
      </c>
      <c r="C171" s="11">
        <v>0.63288571399999993</v>
      </c>
      <c r="D171" s="11">
        <v>1.5857143833333332E-3</v>
      </c>
      <c r="E171" s="11">
        <v>2.9999999999999992E-2</v>
      </c>
      <c r="F171" s="12">
        <v>45.164999999999999</v>
      </c>
    </row>
    <row r="172" spans="1:6" ht="15" customHeight="1" x14ac:dyDescent="0.2">
      <c r="A172" s="20" t="s">
        <v>163</v>
      </c>
      <c r="B172" s="10">
        <v>11</v>
      </c>
      <c r="C172" s="11">
        <v>4.3342856999999999E-2</v>
      </c>
      <c r="D172" s="11">
        <v>1.2857141500000001E-3</v>
      </c>
      <c r="E172" s="11">
        <v>0</v>
      </c>
      <c r="F172" s="12">
        <v>18.13</v>
      </c>
    </row>
    <row r="173" spans="1:6" ht="15" customHeight="1" x14ac:dyDescent="0.2">
      <c r="A173" s="20" t="s">
        <v>164</v>
      </c>
      <c r="B173" s="10">
        <v>174</v>
      </c>
      <c r="C173" s="11">
        <v>9.4142850000000028E-2</v>
      </c>
      <c r="D173" s="11">
        <v>1.628571516666668E-2</v>
      </c>
      <c r="E173" s="11">
        <v>0</v>
      </c>
      <c r="F173" s="12">
        <v>23.346999999999991</v>
      </c>
    </row>
    <row r="174" spans="1:6" ht="15" customHeight="1" x14ac:dyDescent="0.2">
      <c r="A174" s="20" t="s">
        <v>165</v>
      </c>
      <c r="B174" s="10">
        <v>131</v>
      </c>
      <c r="C174" s="11">
        <v>7.0342844999999973E-2</v>
      </c>
      <c r="D174" s="11">
        <v>1.9428561416666673E-3</v>
      </c>
      <c r="E174" s="11">
        <v>0</v>
      </c>
      <c r="F174" s="12">
        <v>50.72999999999999</v>
      </c>
    </row>
    <row r="175" spans="1:6" ht="15" customHeight="1" x14ac:dyDescent="0.2">
      <c r="A175" s="20" t="s">
        <v>166</v>
      </c>
      <c r="B175" s="10">
        <v>46</v>
      </c>
      <c r="C175" s="11">
        <v>0.18562857500000005</v>
      </c>
      <c r="D175" s="11">
        <v>6.0000012307692306E-4</v>
      </c>
      <c r="E175" s="11">
        <v>0</v>
      </c>
      <c r="F175" s="12">
        <v>23.950000000000006</v>
      </c>
    </row>
    <row r="176" spans="1:6" ht="15" customHeight="1" x14ac:dyDescent="0.2">
      <c r="A176" s="20" t="s">
        <v>93</v>
      </c>
      <c r="B176" s="10">
        <v>46</v>
      </c>
      <c r="C176" s="11">
        <v>4.9485714000000007E-2</v>
      </c>
      <c r="D176" s="11">
        <v>0</v>
      </c>
      <c r="E176" s="11">
        <v>0</v>
      </c>
      <c r="F176" s="12">
        <v>30.870000000000005</v>
      </c>
    </row>
    <row r="177" spans="1:6" ht="15" customHeight="1" x14ac:dyDescent="0.2">
      <c r="A177" s="20" t="s">
        <v>167</v>
      </c>
      <c r="B177" s="10">
        <v>109</v>
      </c>
      <c r="C177" s="11">
        <v>2.3267142799999996</v>
      </c>
      <c r="D177" s="11">
        <v>0.25451428628333334</v>
      </c>
      <c r="E177" s="11">
        <v>0</v>
      </c>
      <c r="F177" s="12">
        <v>440.65700000000004</v>
      </c>
    </row>
    <row r="178" spans="1:6" ht="15" customHeight="1" x14ac:dyDescent="0.2">
      <c r="A178" s="20" t="s">
        <v>168</v>
      </c>
      <c r="B178" s="7">
        <v>175</v>
      </c>
      <c r="C178" s="8">
        <v>9.6131142769999993</v>
      </c>
      <c r="D178" s="8">
        <v>0.37884596457380959</v>
      </c>
      <c r="E178" s="8">
        <v>0</v>
      </c>
      <c r="F178" s="9">
        <v>2303.7519000000007</v>
      </c>
    </row>
    <row r="179" spans="1:6" ht="15" customHeight="1" x14ac:dyDescent="0.2">
      <c r="A179" s="20" t="s">
        <v>664</v>
      </c>
      <c r="B179" s="10">
        <v>50</v>
      </c>
      <c r="C179" s="11">
        <v>7.4031142859999992</v>
      </c>
      <c r="D179" s="11">
        <v>0.22496025035714284</v>
      </c>
      <c r="E179" s="11">
        <v>0</v>
      </c>
      <c r="F179" s="12">
        <v>1719.3500000000004</v>
      </c>
    </row>
    <row r="180" spans="1:6" ht="15" customHeight="1" x14ac:dyDescent="0.2">
      <c r="A180" s="20" t="s">
        <v>169</v>
      </c>
      <c r="B180" s="10">
        <v>39</v>
      </c>
      <c r="C180" s="11">
        <v>1.7990285699999999</v>
      </c>
      <c r="D180" s="11">
        <v>0.15271428549999999</v>
      </c>
      <c r="E180" s="11">
        <v>0</v>
      </c>
      <c r="F180" s="12">
        <v>469.25139999999993</v>
      </c>
    </row>
    <row r="181" spans="1:6" ht="15" customHeight="1" x14ac:dyDescent="0.2">
      <c r="A181" s="20" t="s">
        <v>170</v>
      </c>
      <c r="B181" s="10">
        <v>1</v>
      </c>
      <c r="C181" s="11">
        <v>8.5714E-5</v>
      </c>
      <c r="D181" s="11">
        <v>0</v>
      </c>
      <c r="E181" s="11">
        <v>0</v>
      </c>
      <c r="F181" s="12">
        <v>0.2</v>
      </c>
    </row>
    <row r="182" spans="1:6" ht="15" customHeight="1" x14ac:dyDescent="0.2">
      <c r="A182" s="20" t="s">
        <v>171</v>
      </c>
      <c r="B182" s="10">
        <v>3</v>
      </c>
      <c r="C182" s="11">
        <v>5.5142860000000002E-3</v>
      </c>
      <c r="D182" s="11">
        <v>5.7142866666666666E-4</v>
      </c>
      <c r="E182" s="11">
        <v>0</v>
      </c>
      <c r="F182" s="12">
        <v>1.5</v>
      </c>
    </row>
    <row r="183" spans="1:6" ht="15" customHeight="1" x14ac:dyDescent="0.2">
      <c r="A183" s="20" t="s">
        <v>172</v>
      </c>
      <c r="B183" s="10">
        <v>59</v>
      </c>
      <c r="C183" s="11">
        <v>0.31762856700000008</v>
      </c>
      <c r="D183" s="11">
        <v>6.0000004999999986E-4</v>
      </c>
      <c r="E183" s="11">
        <v>0</v>
      </c>
      <c r="F183" s="12">
        <v>90.007500000000007</v>
      </c>
    </row>
    <row r="184" spans="1:6" ht="15" customHeight="1" x14ac:dyDescent="0.2">
      <c r="A184" s="20" t="s">
        <v>173</v>
      </c>
      <c r="B184" s="10">
        <v>2</v>
      </c>
      <c r="C184" s="11">
        <v>7.1999999999999998E-3</v>
      </c>
      <c r="D184" s="11">
        <v>0</v>
      </c>
      <c r="E184" s="11">
        <v>0</v>
      </c>
      <c r="F184" s="12">
        <v>2.5000000000000001E-2</v>
      </c>
    </row>
    <row r="185" spans="1:6" ht="15" customHeight="1" x14ac:dyDescent="0.2">
      <c r="A185" s="20" t="s">
        <v>174</v>
      </c>
      <c r="B185" s="10">
        <v>6</v>
      </c>
      <c r="C185" s="11">
        <v>9.4285599999999995E-4</v>
      </c>
      <c r="D185" s="11">
        <v>0</v>
      </c>
      <c r="E185" s="11">
        <v>0</v>
      </c>
      <c r="F185" s="12">
        <v>0.19800000000000001</v>
      </c>
    </row>
    <row r="186" spans="1:6" ht="15" customHeight="1" x14ac:dyDescent="0.2">
      <c r="A186" s="20" t="s">
        <v>175</v>
      </c>
      <c r="B186" s="10">
        <v>15</v>
      </c>
      <c r="C186" s="11">
        <v>7.9599997999999991E-2</v>
      </c>
      <c r="D186" s="11">
        <v>0</v>
      </c>
      <c r="E186" s="11">
        <v>0</v>
      </c>
      <c r="F186" s="12">
        <v>23.219999999999995</v>
      </c>
    </row>
    <row r="187" spans="1:6" ht="15" customHeight="1" x14ac:dyDescent="0.2">
      <c r="A187" s="20" t="s">
        <v>176</v>
      </c>
      <c r="B187" s="7">
        <v>160</v>
      </c>
      <c r="C187" s="8">
        <v>0.71254284900000009</v>
      </c>
      <c r="D187" s="8">
        <v>9.1785715361471822E-3</v>
      </c>
      <c r="E187" s="8">
        <v>0</v>
      </c>
      <c r="F187" s="9">
        <v>129.76999999999995</v>
      </c>
    </row>
    <row r="188" spans="1:6" ht="15" customHeight="1" x14ac:dyDescent="0.2">
      <c r="A188" s="20" t="s">
        <v>177</v>
      </c>
      <c r="B188" s="10">
        <v>2</v>
      </c>
      <c r="C188" s="11">
        <v>1.0857143E-2</v>
      </c>
      <c r="D188" s="11">
        <v>0</v>
      </c>
      <c r="E188" s="11">
        <v>0</v>
      </c>
      <c r="F188" s="12">
        <v>0.1</v>
      </c>
    </row>
    <row r="189" spans="1:6" ht="15" customHeight="1" x14ac:dyDescent="0.2">
      <c r="A189" s="20" t="s">
        <v>178</v>
      </c>
      <c r="B189" s="10">
        <v>122</v>
      </c>
      <c r="C189" s="11">
        <v>7.8314277000000002E-2</v>
      </c>
      <c r="D189" s="11">
        <v>5.4285712785714316E-3</v>
      </c>
      <c r="E189" s="11">
        <v>0</v>
      </c>
      <c r="F189" s="12">
        <v>78.449999999999989</v>
      </c>
    </row>
    <row r="190" spans="1:6" ht="15" customHeight="1" x14ac:dyDescent="0.2">
      <c r="A190" s="20" t="s">
        <v>145</v>
      </c>
      <c r="B190" s="10">
        <v>5</v>
      </c>
      <c r="C190" s="11">
        <v>3.1428560000000003E-3</v>
      </c>
      <c r="D190" s="11">
        <v>1.4285716666666666E-4</v>
      </c>
      <c r="E190" s="11">
        <v>0</v>
      </c>
      <c r="F190" s="12">
        <v>3.24</v>
      </c>
    </row>
    <row r="191" spans="1:6" ht="15" customHeight="1" x14ac:dyDescent="0.2">
      <c r="A191" s="20" t="s">
        <v>179</v>
      </c>
      <c r="B191" s="10">
        <v>18</v>
      </c>
      <c r="C191" s="11">
        <v>0.11531428600000002</v>
      </c>
      <c r="D191" s="11">
        <v>2.7499999999999998E-3</v>
      </c>
      <c r="E191" s="11">
        <v>0</v>
      </c>
      <c r="F191" s="12">
        <v>39.980000000000004</v>
      </c>
    </row>
    <row r="192" spans="1:6" ht="15" customHeight="1" x14ac:dyDescent="0.2">
      <c r="A192" s="20" t="s">
        <v>180</v>
      </c>
      <c r="B192" s="10">
        <v>13</v>
      </c>
      <c r="C192" s="11">
        <v>0.50491428700000007</v>
      </c>
      <c r="D192" s="11">
        <v>8.571430909090909E-4</v>
      </c>
      <c r="E192" s="11">
        <v>0</v>
      </c>
      <c r="F192" s="12">
        <v>8</v>
      </c>
    </row>
    <row r="193" spans="1:6" ht="15" customHeight="1" x14ac:dyDescent="0.2">
      <c r="A193" s="20" t="s">
        <v>181</v>
      </c>
      <c r="B193" s="7">
        <v>583</v>
      </c>
      <c r="C193" s="8">
        <v>7.1414999590000008</v>
      </c>
      <c r="D193" s="8">
        <v>9.8135714317857128E-2</v>
      </c>
      <c r="E193" s="8">
        <v>7.3714283599999944E-3</v>
      </c>
      <c r="F193" s="9">
        <v>1280.7021999999995</v>
      </c>
    </row>
    <row r="194" spans="1:6" ht="15" customHeight="1" x14ac:dyDescent="0.2">
      <c r="A194" s="20" t="s">
        <v>665</v>
      </c>
      <c r="B194" s="10">
        <v>78</v>
      </c>
      <c r="C194" s="11">
        <v>4.8385708000000013E-2</v>
      </c>
      <c r="D194" s="11">
        <v>2.5714233333333324E-4</v>
      </c>
      <c r="E194" s="11">
        <v>0</v>
      </c>
      <c r="F194" s="12">
        <v>6.5671999999999988</v>
      </c>
    </row>
    <row r="195" spans="1:6" ht="15" customHeight="1" x14ac:dyDescent="0.2">
      <c r="A195" s="20" t="s">
        <v>720</v>
      </c>
      <c r="B195" s="10">
        <v>86</v>
      </c>
      <c r="C195" s="11">
        <v>0.72271427899999996</v>
      </c>
      <c r="D195" s="11">
        <v>9.1285716035714292E-3</v>
      </c>
      <c r="E195" s="11">
        <v>7.142856999999999E-3</v>
      </c>
      <c r="F195" s="12">
        <v>226.42000000000004</v>
      </c>
    </row>
    <row r="196" spans="1:6" ht="15" customHeight="1" x14ac:dyDescent="0.2">
      <c r="A196" s="20" t="s">
        <v>182</v>
      </c>
      <c r="B196" s="10">
        <v>37</v>
      </c>
      <c r="C196" s="11">
        <v>1.3199996999999998E-2</v>
      </c>
      <c r="D196" s="11">
        <v>1.7142900000000001E-4</v>
      </c>
      <c r="E196" s="11">
        <v>0</v>
      </c>
      <c r="F196" s="12">
        <v>205.78000000000003</v>
      </c>
    </row>
    <row r="197" spans="1:6" ht="15" customHeight="1" x14ac:dyDescent="0.2">
      <c r="A197" s="20" t="s">
        <v>183</v>
      </c>
      <c r="B197" s="10">
        <v>19</v>
      </c>
      <c r="C197" s="11">
        <v>3.7799714279999996</v>
      </c>
      <c r="D197" s="11">
        <v>0.06</v>
      </c>
      <c r="E197" s="11">
        <v>0</v>
      </c>
      <c r="F197" s="12">
        <v>512.0100000000001</v>
      </c>
    </row>
    <row r="198" spans="1:6" ht="15" customHeight="1" x14ac:dyDescent="0.2">
      <c r="A198" s="20" t="s">
        <v>184</v>
      </c>
      <c r="B198" s="10">
        <v>137</v>
      </c>
      <c r="C198" s="11">
        <v>0.35645713100000009</v>
      </c>
      <c r="D198" s="11">
        <v>1.7999998999999999E-3</v>
      </c>
      <c r="E198" s="11">
        <v>2.2857135999999992E-4</v>
      </c>
      <c r="F198" s="12">
        <v>81.564999999999984</v>
      </c>
    </row>
    <row r="199" spans="1:6" ht="15" customHeight="1" x14ac:dyDescent="0.2">
      <c r="A199" s="20" t="s">
        <v>185</v>
      </c>
      <c r="B199" s="10">
        <v>10</v>
      </c>
      <c r="C199" s="11">
        <v>1.1050285719999999</v>
      </c>
      <c r="D199" s="11">
        <v>0</v>
      </c>
      <c r="E199" s="11">
        <v>0</v>
      </c>
      <c r="F199" s="12">
        <v>3.05</v>
      </c>
    </row>
    <row r="200" spans="1:6" ht="15" customHeight="1" x14ac:dyDescent="0.2">
      <c r="A200" s="20" t="s">
        <v>186</v>
      </c>
      <c r="B200" s="10">
        <v>45</v>
      </c>
      <c r="C200" s="11">
        <v>2.3457137000000006E-2</v>
      </c>
      <c r="D200" s="11">
        <v>8.5714266666666651E-4</v>
      </c>
      <c r="E200" s="11">
        <v>0</v>
      </c>
      <c r="F200" s="12">
        <v>13.509999999999998</v>
      </c>
    </row>
    <row r="201" spans="1:6" ht="15" customHeight="1" x14ac:dyDescent="0.2">
      <c r="A201" s="20" t="s">
        <v>125</v>
      </c>
      <c r="B201" s="10">
        <v>42</v>
      </c>
      <c r="C201" s="11">
        <v>1.9342852000000001E-2</v>
      </c>
      <c r="D201" s="11">
        <v>1.1428600000000001E-4</v>
      </c>
      <c r="E201" s="11">
        <v>0</v>
      </c>
      <c r="F201" s="12">
        <v>96.74</v>
      </c>
    </row>
    <row r="202" spans="1:6" ht="15" customHeight="1" x14ac:dyDescent="0.2">
      <c r="A202" s="20" t="s">
        <v>187</v>
      </c>
      <c r="B202" s="10">
        <v>17</v>
      </c>
      <c r="C202" s="11">
        <v>4.1742857999999994E-2</v>
      </c>
      <c r="D202" s="11">
        <v>6.9142857000000007E-3</v>
      </c>
      <c r="E202" s="11">
        <v>0</v>
      </c>
      <c r="F202" s="12">
        <v>13.350000000000001</v>
      </c>
    </row>
    <row r="203" spans="1:6" ht="15" customHeight="1" x14ac:dyDescent="0.2">
      <c r="A203" s="20" t="s">
        <v>188</v>
      </c>
      <c r="B203" s="10">
        <v>12</v>
      </c>
      <c r="C203" s="11">
        <v>0.50479999999999992</v>
      </c>
      <c r="D203" s="11">
        <v>5.7142857142857143E-3</v>
      </c>
      <c r="E203" s="11">
        <v>0</v>
      </c>
      <c r="F203" s="12">
        <v>13.070000000000002</v>
      </c>
    </row>
    <row r="204" spans="1:6" ht="15" customHeight="1" x14ac:dyDescent="0.2">
      <c r="A204" s="20" t="s">
        <v>189</v>
      </c>
      <c r="B204" s="10">
        <v>5</v>
      </c>
      <c r="C204" s="11">
        <v>4.4200001000000003E-2</v>
      </c>
      <c r="D204" s="11">
        <v>0</v>
      </c>
      <c r="E204" s="11">
        <v>0</v>
      </c>
      <c r="F204" s="12">
        <v>16.45</v>
      </c>
    </row>
    <row r="205" spans="1:6" ht="15" customHeight="1" x14ac:dyDescent="0.2">
      <c r="A205" s="20" t="s">
        <v>190</v>
      </c>
      <c r="B205" s="10">
        <v>25</v>
      </c>
      <c r="C205" s="11">
        <v>5.0857110000000006E-3</v>
      </c>
      <c r="D205" s="11">
        <v>0</v>
      </c>
      <c r="E205" s="11">
        <v>0</v>
      </c>
      <c r="F205" s="12">
        <v>3.8200000000000003</v>
      </c>
    </row>
    <row r="206" spans="1:6" ht="15" customHeight="1" x14ac:dyDescent="0.2">
      <c r="A206" s="20" t="s">
        <v>191</v>
      </c>
      <c r="B206" s="10">
        <v>70</v>
      </c>
      <c r="C206" s="11">
        <v>0.47711428500000003</v>
      </c>
      <c r="D206" s="11">
        <v>1.3178571399999998E-2</v>
      </c>
      <c r="E206" s="11">
        <v>0</v>
      </c>
      <c r="F206" s="12">
        <v>88.36999999999999</v>
      </c>
    </row>
    <row r="207" spans="1:6" ht="15" customHeight="1" x14ac:dyDescent="0.2">
      <c r="A207" s="20" t="s">
        <v>192</v>
      </c>
      <c r="B207" s="7">
        <v>344</v>
      </c>
      <c r="C207" s="8">
        <v>5.7191142590000021</v>
      </c>
      <c r="D207" s="8">
        <v>2.8876189279761919E-2</v>
      </c>
      <c r="E207" s="8">
        <v>1.8700000000000014</v>
      </c>
      <c r="F207" s="9">
        <v>1695.0797999999998</v>
      </c>
    </row>
    <row r="208" spans="1:6" ht="15" customHeight="1" x14ac:dyDescent="0.2">
      <c r="A208" s="20" t="s">
        <v>666</v>
      </c>
      <c r="B208" s="10">
        <v>4</v>
      </c>
      <c r="C208" s="11">
        <v>2.971427E-3</v>
      </c>
      <c r="D208" s="11">
        <v>0</v>
      </c>
      <c r="E208" s="11">
        <v>0</v>
      </c>
      <c r="F208" s="12">
        <v>5.5400000000000009</v>
      </c>
    </row>
    <row r="209" spans="1:6" ht="15" customHeight="1" x14ac:dyDescent="0.2">
      <c r="A209" s="20" t="s">
        <v>193</v>
      </c>
      <c r="B209" s="10">
        <v>5</v>
      </c>
      <c r="C209" s="11">
        <v>6.9714290000000012E-3</v>
      </c>
      <c r="D209" s="11">
        <v>0</v>
      </c>
      <c r="E209" s="11">
        <v>0</v>
      </c>
      <c r="F209" s="12">
        <v>5.3000000000000007</v>
      </c>
    </row>
    <row r="210" spans="1:6" ht="15" customHeight="1" x14ac:dyDescent="0.2">
      <c r="A210" s="20" t="s">
        <v>194</v>
      </c>
      <c r="B210" s="10">
        <v>39</v>
      </c>
      <c r="C210" s="11">
        <v>1.5304571410000003</v>
      </c>
      <c r="D210" s="11">
        <v>4.2857144999999992E-4</v>
      </c>
      <c r="E210" s="11">
        <v>1.5</v>
      </c>
      <c r="F210" s="12">
        <v>84.91</v>
      </c>
    </row>
    <row r="211" spans="1:6" ht="15" customHeight="1" x14ac:dyDescent="0.2">
      <c r="A211" s="20" t="s">
        <v>195</v>
      </c>
      <c r="B211" s="10">
        <v>22</v>
      </c>
      <c r="C211" s="11">
        <v>5.0228571E-2</v>
      </c>
      <c r="D211" s="11">
        <v>2.1428572500000001E-3</v>
      </c>
      <c r="E211" s="11">
        <v>0</v>
      </c>
      <c r="F211" s="12">
        <v>75.55</v>
      </c>
    </row>
    <row r="212" spans="1:6" ht="15" customHeight="1" x14ac:dyDescent="0.2">
      <c r="A212" s="20" t="s">
        <v>196</v>
      </c>
      <c r="B212" s="10">
        <v>8</v>
      </c>
      <c r="C212" s="11">
        <v>0.20334285600000007</v>
      </c>
      <c r="D212" s="11">
        <v>8.5714000000000013E-5</v>
      </c>
      <c r="E212" s="11">
        <v>0</v>
      </c>
      <c r="F212" s="12">
        <v>3.1420000000000008</v>
      </c>
    </row>
    <row r="213" spans="1:6" ht="15" customHeight="1" x14ac:dyDescent="0.2">
      <c r="A213" s="20" t="s">
        <v>82</v>
      </c>
      <c r="B213" s="10">
        <v>32</v>
      </c>
      <c r="C213" s="11">
        <v>9.7428540000000004E-3</v>
      </c>
      <c r="D213" s="11">
        <v>1.6000001333333336E-3</v>
      </c>
      <c r="E213" s="11">
        <v>0</v>
      </c>
      <c r="F213" s="12">
        <v>4.9450000000000003</v>
      </c>
    </row>
    <row r="214" spans="1:6" ht="15" customHeight="1" x14ac:dyDescent="0.2">
      <c r="A214" s="20" t="s">
        <v>174</v>
      </c>
      <c r="B214" s="10">
        <v>31</v>
      </c>
      <c r="C214" s="11">
        <v>2.4800000000000006E-2</v>
      </c>
      <c r="D214" s="11">
        <v>2.0000001666666675E-3</v>
      </c>
      <c r="E214" s="11">
        <v>0</v>
      </c>
      <c r="F214" s="12">
        <v>711.12999999999988</v>
      </c>
    </row>
    <row r="215" spans="1:6" ht="15" customHeight="1" x14ac:dyDescent="0.2">
      <c r="A215" s="20" t="s">
        <v>197</v>
      </c>
      <c r="B215" s="10">
        <v>23</v>
      </c>
      <c r="C215" s="11">
        <v>3.3273428579999988</v>
      </c>
      <c r="D215" s="11">
        <v>1.9047619047619045E-3</v>
      </c>
      <c r="E215" s="11">
        <v>0</v>
      </c>
      <c r="F215" s="12">
        <v>675.64110000000005</v>
      </c>
    </row>
    <row r="216" spans="1:6" ht="15" customHeight="1" x14ac:dyDescent="0.2">
      <c r="A216" s="20" t="s">
        <v>198</v>
      </c>
      <c r="B216" s="10">
        <v>25</v>
      </c>
      <c r="C216" s="11">
        <v>0.37539999699999999</v>
      </c>
      <c r="D216" s="11">
        <v>2.0257142700000001E-2</v>
      </c>
      <c r="E216" s="11">
        <v>0.37</v>
      </c>
      <c r="F216" s="12">
        <v>111.33999999999999</v>
      </c>
    </row>
    <row r="217" spans="1:6" ht="15" customHeight="1" x14ac:dyDescent="0.2">
      <c r="A217" s="20" t="s">
        <v>199</v>
      </c>
      <c r="B217" s="10">
        <v>80</v>
      </c>
      <c r="C217" s="11">
        <v>0.167057134</v>
      </c>
      <c r="D217" s="11">
        <v>8.5713424999999993E-5</v>
      </c>
      <c r="E217" s="11">
        <v>0</v>
      </c>
      <c r="F217" s="12">
        <v>6.6517000000000017</v>
      </c>
    </row>
    <row r="218" spans="1:6" ht="15" customHeight="1" x14ac:dyDescent="0.2">
      <c r="A218" s="20" t="s">
        <v>200</v>
      </c>
      <c r="B218" s="10">
        <v>44</v>
      </c>
      <c r="C218" s="11">
        <v>1.6685710999999999E-2</v>
      </c>
      <c r="D218" s="11">
        <v>2.8571425000000004E-4</v>
      </c>
      <c r="E218" s="11">
        <v>0</v>
      </c>
      <c r="F218" s="12">
        <v>9.7100000000000009</v>
      </c>
    </row>
    <row r="219" spans="1:6" ht="15" customHeight="1" x14ac:dyDescent="0.2">
      <c r="A219" s="20" t="s">
        <v>201</v>
      </c>
      <c r="B219" s="10">
        <v>31</v>
      </c>
      <c r="C219" s="11">
        <v>4.1142810000000009E-3</v>
      </c>
      <c r="D219" s="11">
        <v>8.5713999999999959E-5</v>
      </c>
      <c r="E219" s="11">
        <v>0</v>
      </c>
      <c r="F219" s="12">
        <v>1.2199999999999995</v>
      </c>
    </row>
    <row r="220" spans="1:6" ht="15" customHeight="1" x14ac:dyDescent="0.2">
      <c r="A220" s="20" t="s">
        <v>202</v>
      </c>
      <c r="B220" s="7">
        <v>181</v>
      </c>
      <c r="C220" s="8">
        <v>0.16945998900000001</v>
      </c>
      <c r="D220" s="8">
        <v>4.0714267833333343E-3</v>
      </c>
      <c r="E220" s="8">
        <v>1.4285699999999995E-4</v>
      </c>
      <c r="F220" s="9">
        <v>123.08230000000002</v>
      </c>
    </row>
    <row r="221" spans="1:6" ht="15" customHeight="1" x14ac:dyDescent="0.2">
      <c r="A221" s="20" t="s">
        <v>667</v>
      </c>
      <c r="B221" s="10">
        <v>20</v>
      </c>
      <c r="C221" s="11">
        <v>1.0600000000000002E-2</v>
      </c>
      <c r="D221" s="11">
        <v>4.0000000000000002E-4</v>
      </c>
      <c r="E221" s="11">
        <v>0</v>
      </c>
      <c r="F221" s="12">
        <v>8.52</v>
      </c>
    </row>
    <row r="222" spans="1:6" ht="15" customHeight="1" x14ac:dyDescent="0.2">
      <c r="A222" s="20" t="s">
        <v>203</v>
      </c>
      <c r="B222" s="10">
        <v>33</v>
      </c>
      <c r="C222" s="11">
        <v>2.7171426999999991E-2</v>
      </c>
      <c r="D222" s="11">
        <v>3.5714274999999989E-4</v>
      </c>
      <c r="E222" s="11">
        <v>0</v>
      </c>
      <c r="F222" s="12">
        <v>46.77</v>
      </c>
    </row>
    <row r="223" spans="1:6" ht="15" customHeight="1" x14ac:dyDescent="0.2">
      <c r="A223" s="20" t="s">
        <v>204</v>
      </c>
      <c r="B223" s="10">
        <v>44</v>
      </c>
      <c r="C223" s="11">
        <v>6.3714209999999995E-3</v>
      </c>
      <c r="D223" s="11">
        <v>1.3142842E-3</v>
      </c>
      <c r="E223" s="11">
        <v>1.42857E-4</v>
      </c>
      <c r="F223" s="12">
        <v>5.2899999999999991</v>
      </c>
    </row>
    <row r="224" spans="1:6" ht="15" customHeight="1" x14ac:dyDescent="0.2">
      <c r="A224" s="20" t="s">
        <v>205</v>
      </c>
      <c r="B224" s="10">
        <v>11</v>
      </c>
      <c r="C224" s="11">
        <v>6.8942857999999996E-2</v>
      </c>
      <c r="D224" s="11">
        <v>0</v>
      </c>
      <c r="E224" s="11">
        <v>0</v>
      </c>
      <c r="F224" s="12">
        <v>28.720000000000006</v>
      </c>
    </row>
    <row r="225" spans="1:6" ht="15" customHeight="1" x14ac:dyDescent="0.2">
      <c r="A225" s="20" t="s">
        <v>206</v>
      </c>
      <c r="B225" s="10">
        <v>17</v>
      </c>
      <c r="C225" s="11">
        <v>9.7999980000000007E-3</v>
      </c>
      <c r="D225" s="11">
        <v>0</v>
      </c>
      <c r="E225" s="11">
        <v>0</v>
      </c>
      <c r="F225" s="12">
        <v>8.1300000000000008</v>
      </c>
    </row>
    <row r="226" spans="1:6" ht="15" customHeight="1" x14ac:dyDescent="0.2">
      <c r="A226" s="20" t="s">
        <v>207</v>
      </c>
      <c r="B226" s="10">
        <v>13</v>
      </c>
      <c r="C226" s="11">
        <v>1.5314287000000001E-2</v>
      </c>
      <c r="D226" s="11">
        <v>0</v>
      </c>
      <c r="E226" s="11">
        <v>0</v>
      </c>
      <c r="F226" s="12">
        <v>12.229999999999999</v>
      </c>
    </row>
    <row r="227" spans="1:6" ht="15" customHeight="1" x14ac:dyDescent="0.2">
      <c r="A227" s="20" t="s">
        <v>208</v>
      </c>
      <c r="B227" s="10">
        <v>7</v>
      </c>
      <c r="C227" s="11">
        <v>9.9999990000000007E-3</v>
      </c>
      <c r="D227" s="11">
        <v>1.9999998333333335E-3</v>
      </c>
      <c r="E227" s="11">
        <v>0</v>
      </c>
      <c r="F227" s="12">
        <v>6.7299999999999986</v>
      </c>
    </row>
    <row r="228" spans="1:6" ht="15" customHeight="1" x14ac:dyDescent="0.2">
      <c r="A228" s="20" t="s">
        <v>209</v>
      </c>
      <c r="B228" s="10">
        <v>36</v>
      </c>
      <c r="C228" s="11">
        <v>2.1259998999999998E-2</v>
      </c>
      <c r="D228" s="11">
        <v>0</v>
      </c>
      <c r="E228" s="11">
        <v>0</v>
      </c>
      <c r="F228" s="12">
        <v>6.6922999999999995</v>
      </c>
    </row>
    <row r="229" spans="1:6" ht="15" customHeight="1" x14ac:dyDescent="0.2">
      <c r="A229" s="20" t="s">
        <v>210</v>
      </c>
      <c r="B229" s="7">
        <v>114</v>
      </c>
      <c r="C229" s="8">
        <v>0.58122857199999955</v>
      </c>
      <c r="D229" s="8">
        <v>6.8285711400000015E-3</v>
      </c>
      <c r="E229" s="8">
        <v>0</v>
      </c>
      <c r="F229" s="9">
        <v>149.13999999999996</v>
      </c>
    </row>
    <row r="230" spans="1:6" ht="15" customHeight="1" x14ac:dyDescent="0.2">
      <c r="A230" s="20" t="s">
        <v>668</v>
      </c>
      <c r="B230" s="10">
        <v>47</v>
      </c>
      <c r="C230" s="11">
        <v>2.5800000000000003E-2</v>
      </c>
      <c r="D230" s="11">
        <v>1.1999996500000002E-3</v>
      </c>
      <c r="E230" s="11">
        <v>0</v>
      </c>
      <c r="F230" s="12">
        <v>16.950000000000006</v>
      </c>
    </row>
    <row r="231" spans="1:6" ht="15" customHeight="1" x14ac:dyDescent="0.2">
      <c r="A231" s="20" t="s">
        <v>211</v>
      </c>
      <c r="B231" s="10">
        <v>28</v>
      </c>
      <c r="C231" s="11">
        <v>0.42114285899999998</v>
      </c>
      <c r="D231" s="11">
        <v>3.2857144500000003E-3</v>
      </c>
      <c r="E231" s="11">
        <v>0</v>
      </c>
      <c r="F231" s="12">
        <v>46.000000000000007</v>
      </c>
    </row>
    <row r="232" spans="1:6" ht="15" customHeight="1" x14ac:dyDescent="0.2">
      <c r="A232" s="20" t="s">
        <v>212</v>
      </c>
      <c r="B232" s="10">
        <v>7</v>
      </c>
      <c r="C232" s="11">
        <v>1.7999999999999999E-2</v>
      </c>
      <c r="D232" s="11">
        <v>2.3428570400000001E-3</v>
      </c>
      <c r="E232" s="11">
        <v>0</v>
      </c>
      <c r="F232" s="12">
        <v>39.78</v>
      </c>
    </row>
    <row r="233" spans="1:6" ht="15" customHeight="1" x14ac:dyDescent="0.2">
      <c r="A233" s="20" t="s">
        <v>213</v>
      </c>
      <c r="B233" s="10">
        <v>10</v>
      </c>
      <c r="C233" s="11">
        <v>6.7799999E-2</v>
      </c>
      <c r="D233" s="11">
        <v>0</v>
      </c>
      <c r="E233" s="11">
        <v>0</v>
      </c>
      <c r="F233" s="12">
        <v>13.870000000000001</v>
      </c>
    </row>
    <row r="234" spans="1:6" ht="15" customHeight="1" x14ac:dyDescent="0.2">
      <c r="A234" s="20" t="s">
        <v>214</v>
      </c>
      <c r="B234" s="10">
        <v>22</v>
      </c>
      <c r="C234" s="11">
        <v>4.8485713999999999E-2</v>
      </c>
      <c r="D234" s="11">
        <v>0</v>
      </c>
      <c r="E234" s="11">
        <v>0</v>
      </c>
      <c r="F234" s="12">
        <v>32.539999999999992</v>
      </c>
    </row>
    <row r="235" spans="1:6" ht="15" customHeight="1" x14ac:dyDescent="0.2">
      <c r="A235" s="20" t="s">
        <v>215</v>
      </c>
      <c r="B235" s="7">
        <v>105</v>
      </c>
      <c r="C235" s="8">
        <v>7.7171424000000002E-2</v>
      </c>
      <c r="D235" s="8">
        <v>4.6857134250000015E-3</v>
      </c>
      <c r="E235" s="8">
        <v>0</v>
      </c>
      <c r="F235" s="9">
        <v>48.5</v>
      </c>
    </row>
    <row r="236" spans="1:6" ht="15" customHeight="1" x14ac:dyDescent="0.2">
      <c r="A236" s="20" t="s">
        <v>669</v>
      </c>
      <c r="B236" s="10">
        <v>13</v>
      </c>
      <c r="C236" s="11">
        <v>1.9628572E-2</v>
      </c>
      <c r="D236" s="11">
        <v>0</v>
      </c>
      <c r="E236" s="11">
        <v>0</v>
      </c>
      <c r="F236" s="12">
        <v>15.959999999999999</v>
      </c>
    </row>
    <row r="237" spans="1:6" ht="15" customHeight="1" x14ac:dyDescent="0.2">
      <c r="A237" s="20" t="s">
        <v>216</v>
      </c>
      <c r="B237" s="10">
        <v>13</v>
      </c>
      <c r="C237" s="11">
        <v>2.0085715000000001E-2</v>
      </c>
      <c r="D237" s="11">
        <v>8.5714289999999996E-4</v>
      </c>
      <c r="E237" s="11">
        <v>0</v>
      </c>
      <c r="F237" s="12">
        <v>14.700000000000003</v>
      </c>
    </row>
    <row r="238" spans="1:6" ht="15" customHeight="1" x14ac:dyDescent="0.2">
      <c r="A238" s="20" t="s">
        <v>217</v>
      </c>
      <c r="B238" s="10">
        <v>46</v>
      </c>
      <c r="C238" s="11">
        <v>1.9742853000000001E-2</v>
      </c>
      <c r="D238" s="11">
        <v>2.3714276749999996E-3</v>
      </c>
      <c r="E238" s="11">
        <v>0</v>
      </c>
      <c r="F238" s="12">
        <v>8.6799999999999979</v>
      </c>
    </row>
    <row r="239" spans="1:6" ht="15" customHeight="1" x14ac:dyDescent="0.2">
      <c r="A239" s="20" t="s">
        <v>218</v>
      </c>
      <c r="B239" s="10">
        <v>12</v>
      </c>
      <c r="C239" s="11">
        <v>1.3628572999999998E-2</v>
      </c>
      <c r="D239" s="11">
        <v>1.28571425E-3</v>
      </c>
      <c r="E239" s="11">
        <v>0</v>
      </c>
      <c r="F239" s="12">
        <v>4.33</v>
      </c>
    </row>
    <row r="240" spans="1:6" ht="15" customHeight="1" x14ac:dyDescent="0.2">
      <c r="A240" s="20" t="s">
        <v>219</v>
      </c>
      <c r="B240" s="10">
        <v>21</v>
      </c>
      <c r="C240" s="11">
        <v>4.0857110000000006E-3</v>
      </c>
      <c r="D240" s="11">
        <v>1.7142860000000001E-4</v>
      </c>
      <c r="E240" s="11">
        <v>0</v>
      </c>
      <c r="F240" s="12">
        <v>4.830000000000001</v>
      </c>
    </row>
    <row r="241" spans="1:6" ht="15" customHeight="1" x14ac:dyDescent="0.2">
      <c r="A241" s="20" t="s">
        <v>220</v>
      </c>
      <c r="B241" s="7">
        <v>217</v>
      </c>
      <c r="C241" s="8">
        <v>94.737257141000086</v>
      </c>
      <c r="D241" s="8">
        <v>7.3642346078916869</v>
      </c>
      <c r="E241" s="8">
        <v>4.0002320000000005</v>
      </c>
      <c r="F241" s="9">
        <v>25299.277500000004</v>
      </c>
    </row>
    <row r="242" spans="1:6" ht="15" customHeight="1" x14ac:dyDescent="0.2">
      <c r="A242" s="20" t="s">
        <v>670</v>
      </c>
      <c r="B242" s="10">
        <v>58</v>
      </c>
      <c r="C242" s="11">
        <v>26.490971427999998</v>
      </c>
      <c r="D242" s="11">
        <v>1.2562333330333335</v>
      </c>
      <c r="E242" s="11">
        <v>4.0002320000000005</v>
      </c>
      <c r="F242" s="12">
        <v>3942.56</v>
      </c>
    </row>
    <row r="243" spans="1:6" ht="15" customHeight="1" x14ac:dyDescent="0.2">
      <c r="A243" s="20" t="s">
        <v>221</v>
      </c>
      <c r="B243" s="10">
        <v>15</v>
      </c>
      <c r="C243" s="11">
        <v>5.9142859999999995E-3</v>
      </c>
      <c r="D243" s="11">
        <v>0</v>
      </c>
      <c r="E243" s="11">
        <v>0</v>
      </c>
      <c r="F243" s="12">
        <v>1.6175000000000002</v>
      </c>
    </row>
    <row r="244" spans="1:6" ht="15" customHeight="1" x14ac:dyDescent="0.2">
      <c r="A244" s="20" t="s">
        <v>222</v>
      </c>
      <c r="B244" s="10">
        <v>17</v>
      </c>
      <c r="C244" s="11">
        <v>7.1250857139999972</v>
      </c>
      <c r="D244" s="11">
        <v>0.1061372549019608</v>
      </c>
      <c r="E244" s="11">
        <v>0</v>
      </c>
      <c r="F244" s="12">
        <v>8018</v>
      </c>
    </row>
    <row r="245" spans="1:6" ht="15" customHeight="1" x14ac:dyDescent="0.2">
      <c r="A245" s="20" t="s">
        <v>223</v>
      </c>
      <c r="B245" s="10">
        <v>90</v>
      </c>
      <c r="C245" s="11">
        <v>49.493571427999996</v>
      </c>
      <c r="D245" s="11">
        <v>5.8667547765446288</v>
      </c>
      <c r="E245" s="11">
        <v>0</v>
      </c>
      <c r="F245" s="12">
        <v>11176.550000000001</v>
      </c>
    </row>
    <row r="246" spans="1:6" ht="15" customHeight="1" x14ac:dyDescent="0.2">
      <c r="A246" s="20" t="s">
        <v>224</v>
      </c>
      <c r="B246" s="10">
        <v>8</v>
      </c>
      <c r="C246" s="11">
        <v>3.35</v>
      </c>
      <c r="D246" s="11">
        <v>2.8823529411764703E-2</v>
      </c>
      <c r="E246" s="11">
        <v>0</v>
      </c>
      <c r="F246" s="12">
        <v>740.5</v>
      </c>
    </row>
    <row r="247" spans="1:6" ht="15" customHeight="1" x14ac:dyDescent="0.2">
      <c r="A247" s="20" t="s">
        <v>225</v>
      </c>
      <c r="B247" s="10">
        <v>5</v>
      </c>
      <c r="C247" s="11">
        <v>3.5142857E-2</v>
      </c>
      <c r="D247" s="11">
        <v>4.2857140000000004E-3</v>
      </c>
      <c r="E247" s="11">
        <v>0</v>
      </c>
      <c r="F247" s="12">
        <v>3.5500000000000003</v>
      </c>
    </row>
    <row r="248" spans="1:6" ht="15" customHeight="1" x14ac:dyDescent="0.2">
      <c r="A248" s="20" t="s">
        <v>226</v>
      </c>
      <c r="B248" s="10">
        <v>4</v>
      </c>
      <c r="C248" s="11">
        <v>0.78</v>
      </c>
      <c r="D248" s="11">
        <v>0</v>
      </c>
      <c r="E248" s="11">
        <v>0</v>
      </c>
      <c r="F248" s="12">
        <v>204</v>
      </c>
    </row>
    <row r="249" spans="1:6" ht="15" customHeight="1" x14ac:dyDescent="0.2">
      <c r="A249" s="20" t="s">
        <v>227</v>
      </c>
      <c r="B249" s="10">
        <v>20</v>
      </c>
      <c r="C249" s="11">
        <v>7.4565714280000002</v>
      </c>
      <c r="D249" s="11">
        <v>0.10199999999999999</v>
      </c>
      <c r="E249" s="11">
        <v>0</v>
      </c>
      <c r="F249" s="12">
        <v>1212.4999999999995</v>
      </c>
    </row>
    <row r="250" spans="1:6" ht="15" customHeight="1" x14ac:dyDescent="0.2">
      <c r="A250" s="20" t="s">
        <v>228</v>
      </c>
      <c r="B250" s="7">
        <v>130</v>
      </c>
      <c r="C250" s="8">
        <v>0.44234285200000001</v>
      </c>
      <c r="D250" s="8">
        <v>3.682857129333332E-2</v>
      </c>
      <c r="E250" s="8">
        <v>0</v>
      </c>
      <c r="F250" s="9">
        <v>334.89100000000002</v>
      </c>
    </row>
    <row r="251" spans="1:6" ht="15" customHeight="1" x14ac:dyDescent="0.2">
      <c r="A251" s="20" t="s">
        <v>671</v>
      </c>
      <c r="B251" s="10">
        <v>26</v>
      </c>
      <c r="C251" s="11">
        <v>1.7914286000000001E-2</v>
      </c>
      <c r="D251" s="11">
        <v>0</v>
      </c>
      <c r="E251" s="11">
        <v>0</v>
      </c>
      <c r="F251" s="12">
        <v>5.8200000000000012</v>
      </c>
    </row>
    <row r="252" spans="1:6" ht="15" customHeight="1" x14ac:dyDescent="0.2">
      <c r="A252" s="20" t="s">
        <v>229</v>
      </c>
      <c r="B252" s="10">
        <v>27</v>
      </c>
      <c r="C252" s="11">
        <v>1.8599996000000001E-2</v>
      </c>
      <c r="D252" s="11">
        <v>0</v>
      </c>
      <c r="E252" s="11">
        <v>0</v>
      </c>
      <c r="F252" s="12">
        <v>6.1599999999999993</v>
      </c>
    </row>
    <row r="253" spans="1:6" ht="15" customHeight="1" x14ac:dyDescent="0.2">
      <c r="A253" s="20" t="s">
        <v>230</v>
      </c>
      <c r="B253" s="10">
        <v>19</v>
      </c>
      <c r="C253" s="11">
        <v>3.5485714000000002E-2</v>
      </c>
      <c r="D253" s="11">
        <v>0</v>
      </c>
      <c r="E253" s="11">
        <v>0</v>
      </c>
      <c r="F253" s="12">
        <v>11.139999999999999</v>
      </c>
    </row>
    <row r="254" spans="1:6" ht="15" customHeight="1" x14ac:dyDescent="0.2">
      <c r="A254" s="20" t="s">
        <v>231</v>
      </c>
      <c r="B254" s="10">
        <v>24</v>
      </c>
      <c r="C254" s="11">
        <v>5.3999979999999996E-3</v>
      </c>
      <c r="D254" s="11">
        <v>2.8571000000000001E-5</v>
      </c>
      <c r="E254" s="11">
        <v>0</v>
      </c>
      <c r="F254" s="12">
        <v>2.2409999999999997</v>
      </c>
    </row>
    <row r="255" spans="1:6" ht="15" customHeight="1" x14ac:dyDescent="0.2">
      <c r="A255" s="20" t="s">
        <v>225</v>
      </c>
      <c r="B255" s="10">
        <v>34</v>
      </c>
      <c r="C255" s="11">
        <v>0.36494285800000004</v>
      </c>
      <c r="D255" s="11">
        <v>3.6800000293333322E-2</v>
      </c>
      <c r="E255" s="11">
        <v>0</v>
      </c>
      <c r="F255" s="12">
        <v>309.53000000000003</v>
      </c>
    </row>
    <row r="256" spans="1:6" ht="15" customHeight="1" x14ac:dyDescent="0.2">
      <c r="A256" s="20" t="s">
        <v>232</v>
      </c>
      <c r="B256" s="7">
        <v>197</v>
      </c>
      <c r="C256" s="8">
        <v>0.69342856399999986</v>
      </c>
      <c r="D256" s="8">
        <v>1.6157143453333321E-2</v>
      </c>
      <c r="E256" s="8">
        <v>0</v>
      </c>
      <c r="F256" s="9">
        <v>58.490000000000009</v>
      </c>
    </row>
    <row r="257" spans="1:6" ht="15" customHeight="1" x14ac:dyDescent="0.2">
      <c r="A257" s="20" t="s">
        <v>672</v>
      </c>
      <c r="B257" s="10">
        <v>8</v>
      </c>
      <c r="C257" s="11">
        <v>0.25142857200000002</v>
      </c>
      <c r="D257" s="11">
        <v>1.14286E-4</v>
      </c>
      <c r="E257" s="11">
        <v>0</v>
      </c>
      <c r="F257" s="12">
        <v>0.59</v>
      </c>
    </row>
    <row r="258" spans="1:6" ht="15" customHeight="1" x14ac:dyDescent="0.2">
      <c r="A258" s="20" t="s">
        <v>233</v>
      </c>
      <c r="B258" s="10">
        <v>3</v>
      </c>
      <c r="C258" s="11">
        <v>3.8285710000000002E-3</v>
      </c>
      <c r="D258" s="11">
        <v>8.571449999999998E-5</v>
      </c>
      <c r="E258" s="11">
        <v>0</v>
      </c>
      <c r="F258" s="12">
        <v>1</v>
      </c>
    </row>
    <row r="259" spans="1:6" ht="15" customHeight="1" x14ac:dyDescent="0.2">
      <c r="A259" s="20" t="s">
        <v>234</v>
      </c>
      <c r="B259" s="10">
        <v>61</v>
      </c>
      <c r="C259" s="11">
        <v>2.4971431000000002E-2</v>
      </c>
      <c r="D259" s="11">
        <v>2.2857119999999999E-4</v>
      </c>
      <c r="E259" s="11">
        <v>0</v>
      </c>
      <c r="F259" s="12">
        <v>15.170000000000002</v>
      </c>
    </row>
    <row r="260" spans="1:6" ht="15" customHeight="1" x14ac:dyDescent="0.2">
      <c r="A260" s="20" t="s">
        <v>124</v>
      </c>
      <c r="B260" s="10">
        <v>73</v>
      </c>
      <c r="C260" s="11">
        <v>0.33674285200000004</v>
      </c>
      <c r="D260" s="11">
        <v>1.498571433333333E-2</v>
      </c>
      <c r="E260" s="11">
        <v>0</v>
      </c>
      <c r="F260" s="12">
        <v>15.659999999999993</v>
      </c>
    </row>
    <row r="261" spans="1:6" ht="15" customHeight="1" x14ac:dyDescent="0.2">
      <c r="A261" s="20" t="s">
        <v>235</v>
      </c>
      <c r="B261" s="10">
        <v>52</v>
      </c>
      <c r="C261" s="11">
        <v>7.6457137999999994E-2</v>
      </c>
      <c r="D261" s="11">
        <v>7.4285741999999982E-4</v>
      </c>
      <c r="E261" s="11">
        <v>0</v>
      </c>
      <c r="F261" s="12">
        <v>26.069999999999997</v>
      </c>
    </row>
    <row r="262" spans="1:6" ht="15" customHeight="1" x14ac:dyDescent="0.2">
      <c r="A262" s="20" t="s">
        <v>236</v>
      </c>
      <c r="B262" s="7">
        <v>284</v>
      </c>
      <c r="C262" s="8">
        <v>0.9367714190000006</v>
      </c>
      <c r="D262" s="8">
        <v>1.9285711561666672E-2</v>
      </c>
      <c r="E262" s="8">
        <v>0</v>
      </c>
      <c r="F262" s="9">
        <v>357.90000000000032</v>
      </c>
    </row>
    <row r="263" spans="1:6" ht="15" customHeight="1" x14ac:dyDescent="0.2">
      <c r="A263" s="20" t="s">
        <v>673</v>
      </c>
      <c r="B263" s="10">
        <v>38</v>
      </c>
      <c r="C263" s="11">
        <v>2.4657141999999996E-2</v>
      </c>
      <c r="D263" s="11">
        <v>8.5714265333333326E-4</v>
      </c>
      <c r="E263" s="11">
        <v>0</v>
      </c>
      <c r="F263" s="12">
        <v>16.309999999999995</v>
      </c>
    </row>
    <row r="264" spans="1:6" ht="15" customHeight="1" x14ac:dyDescent="0.2">
      <c r="A264" s="20" t="s">
        <v>237</v>
      </c>
      <c r="B264" s="10">
        <v>30</v>
      </c>
      <c r="C264" s="11">
        <v>1.0714284000000004E-2</v>
      </c>
      <c r="D264" s="11">
        <v>8.5714124999999988E-5</v>
      </c>
      <c r="E264" s="11">
        <v>0</v>
      </c>
      <c r="F264" s="12">
        <v>4.93</v>
      </c>
    </row>
    <row r="265" spans="1:6" ht="15" customHeight="1" x14ac:dyDescent="0.2">
      <c r="A265" s="20" t="s">
        <v>238</v>
      </c>
      <c r="B265" s="10">
        <v>71</v>
      </c>
      <c r="C265" s="11">
        <v>0.11365714300000003</v>
      </c>
      <c r="D265" s="11">
        <v>2.8571450000000013E-4</v>
      </c>
      <c r="E265" s="11">
        <v>0</v>
      </c>
      <c r="F265" s="12">
        <v>50.58</v>
      </c>
    </row>
    <row r="266" spans="1:6" ht="15" customHeight="1" x14ac:dyDescent="0.2">
      <c r="A266" s="20" t="s">
        <v>60</v>
      </c>
      <c r="B266" s="10">
        <v>4</v>
      </c>
      <c r="C266" s="11">
        <v>2.4571430000000002E-3</v>
      </c>
      <c r="D266" s="11">
        <v>0</v>
      </c>
      <c r="E266" s="11">
        <v>0</v>
      </c>
      <c r="F266" s="12">
        <v>1.43</v>
      </c>
    </row>
    <row r="267" spans="1:6" ht="15" customHeight="1" x14ac:dyDescent="0.2">
      <c r="A267" s="20" t="s">
        <v>239</v>
      </c>
      <c r="B267" s="10">
        <v>21</v>
      </c>
      <c r="C267" s="11">
        <v>1.1399997000000002E-2</v>
      </c>
      <c r="D267" s="11">
        <v>0</v>
      </c>
      <c r="E267" s="11">
        <v>0</v>
      </c>
      <c r="F267" s="12">
        <v>5.6900000000000013</v>
      </c>
    </row>
    <row r="268" spans="1:6" ht="15" customHeight="1" x14ac:dyDescent="0.2">
      <c r="A268" s="20" t="s">
        <v>240</v>
      </c>
      <c r="B268" s="10">
        <v>8</v>
      </c>
      <c r="C268" s="11">
        <v>0.71634285699999989</v>
      </c>
      <c r="D268" s="11">
        <v>5.7142799999999998E-5</v>
      </c>
      <c r="E268" s="11">
        <v>0</v>
      </c>
      <c r="F268" s="12">
        <v>254.11999999999998</v>
      </c>
    </row>
    <row r="269" spans="1:6" ht="15" customHeight="1" x14ac:dyDescent="0.2">
      <c r="A269" s="20" t="s">
        <v>241</v>
      </c>
      <c r="B269" s="10">
        <v>19</v>
      </c>
      <c r="C269" s="11">
        <v>1.3885716000000003E-2</v>
      </c>
      <c r="D269" s="11">
        <v>0</v>
      </c>
      <c r="E269" s="11">
        <v>0</v>
      </c>
      <c r="F269" s="12">
        <v>7.0799999999999992</v>
      </c>
    </row>
    <row r="270" spans="1:6" ht="15" customHeight="1" x14ac:dyDescent="0.2">
      <c r="A270" s="20" t="s">
        <v>242</v>
      </c>
      <c r="B270" s="10">
        <v>4</v>
      </c>
      <c r="C270" s="11">
        <v>1.4885713999999998E-2</v>
      </c>
      <c r="D270" s="11">
        <v>1.4285714000000001E-2</v>
      </c>
      <c r="E270" s="11">
        <v>0</v>
      </c>
      <c r="F270" s="12">
        <v>7.9999999999999988E-2</v>
      </c>
    </row>
    <row r="271" spans="1:6" ht="15" customHeight="1" x14ac:dyDescent="0.2">
      <c r="A271" s="20" t="s">
        <v>243</v>
      </c>
      <c r="B271" s="10">
        <v>89</v>
      </c>
      <c r="C271" s="11">
        <v>2.8771422999999997E-2</v>
      </c>
      <c r="D271" s="11">
        <v>3.7142834833333331E-3</v>
      </c>
      <c r="E271" s="11">
        <v>0</v>
      </c>
      <c r="F271" s="12">
        <v>17.679999999999996</v>
      </c>
    </row>
    <row r="272" spans="1:6" ht="15" customHeight="1" x14ac:dyDescent="0.2">
      <c r="A272" s="20" t="s">
        <v>244</v>
      </c>
      <c r="B272" s="13">
        <v>5</v>
      </c>
      <c r="C272" s="14">
        <v>0.160457142</v>
      </c>
      <c r="D272" s="14">
        <v>5.7142800000000005E-5</v>
      </c>
      <c r="E272" s="14">
        <v>0</v>
      </c>
      <c r="F272" s="15">
        <v>20.86</v>
      </c>
    </row>
    <row r="273" spans="1:6" ht="15" customHeight="1" x14ac:dyDescent="0.2">
      <c r="A273" s="20" t="s">
        <v>245</v>
      </c>
      <c r="B273" s="10">
        <v>2</v>
      </c>
      <c r="C273" s="11">
        <v>6.0285713999999997E-2</v>
      </c>
      <c r="D273" s="11">
        <v>5.7142800000000005E-5</v>
      </c>
      <c r="E273" s="11">
        <v>0</v>
      </c>
      <c r="F273" s="12">
        <v>0.8</v>
      </c>
    </row>
    <row r="274" spans="1:6" ht="15" customHeight="1" x14ac:dyDescent="0.2">
      <c r="A274" s="20" t="s">
        <v>246</v>
      </c>
      <c r="B274" s="10">
        <v>2</v>
      </c>
      <c r="C274" s="11">
        <v>0.10008571400000001</v>
      </c>
      <c r="D274" s="11">
        <v>0</v>
      </c>
      <c r="E274" s="11">
        <v>0</v>
      </c>
      <c r="F274" s="12">
        <v>20.029999999999998</v>
      </c>
    </row>
    <row r="275" spans="1:6" ht="15" customHeight="1" x14ac:dyDescent="0.2">
      <c r="A275" s="20" t="s">
        <v>247</v>
      </c>
      <c r="B275" s="10">
        <v>1</v>
      </c>
      <c r="C275" s="11">
        <v>8.5714E-5</v>
      </c>
      <c r="D275" s="11">
        <v>0</v>
      </c>
      <c r="E275" s="11">
        <v>0</v>
      </c>
      <c r="F275" s="12">
        <v>0.03</v>
      </c>
    </row>
    <row r="276" spans="1:6" ht="21" customHeight="1" x14ac:dyDescent="0.2">
      <c r="A276" s="20" t="s">
        <v>8</v>
      </c>
      <c r="B276" s="7">
        <f>SUM(B277+B288+B298)</f>
        <v>2976</v>
      </c>
      <c r="C276" s="8">
        <f>SUM(C277+C288+C298)</f>
        <v>1432.3537571920001</v>
      </c>
      <c r="D276" s="8">
        <f t="shared" ref="D276:F276" si="1">SUM(D277+D288+D298)</f>
        <v>95.678405047666217</v>
      </c>
      <c r="E276" s="8">
        <f t="shared" si="1"/>
        <v>31.000311428580037</v>
      </c>
      <c r="F276" s="9">
        <f t="shared" si="1"/>
        <v>130850.90499999996</v>
      </c>
    </row>
    <row r="277" spans="1:6" ht="15" customHeight="1" x14ac:dyDescent="0.2">
      <c r="A277" s="20" t="s">
        <v>248</v>
      </c>
      <c r="B277" s="7">
        <v>504</v>
      </c>
      <c r="C277" s="8">
        <v>92.554471437999965</v>
      </c>
      <c r="D277" s="8">
        <v>7.7151966330610771</v>
      </c>
      <c r="E277" s="8">
        <v>3.1142858000000043E-4</v>
      </c>
      <c r="F277" s="9">
        <v>6942.529999999997</v>
      </c>
    </row>
    <row r="278" spans="1:6" ht="15" customHeight="1" x14ac:dyDescent="0.2">
      <c r="A278" s="20" t="s">
        <v>674</v>
      </c>
      <c r="B278" s="10">
        <v>103</v>
      </c>
      <c r="C278" s="11">
        <v>25.499714288999996</v>
      </c>
      <c r="D278" s="11">
        <v>3.0281247287423865</v>
      </c>
      <c r="E278" s="11">
        <v>0</v>
      </c>
      <c r="F278" s="12">
        <v>2314.8999999999996</v>
      </c>
    </row>
    <row r="279" spans="1:6" ht="15" customHeight="1" x14ac:dyDescent="0.2">
      <c r="A279" s="20" t="s">
        <v>249</v>
      </c>
      <c r="B279" s="10">
        <v>14</v>
      </c>
      <c r="C279" s="11">
        <v>10.398</v>
      </c>
      <c r="D279" s="11">
        <v>1.0014285709999999</v>
      </c>
      <c r="E279" s="11">
        <v>0</v>
      </c>
      <c r="F279" s="12">
        <v>502.99999999999994</v>
      </c>
    </row>
    <row r="280" spans="1:6" ht="15" customHeight="1" x14ac:dyDescent="0.2">
      <c r="A280" s="20" t="s">
        <v>250</v>
      </c>
      <c r="B280" s="10">
        <v>47</v>
      </c>
      <c r="C280" s="11">
        <v>13.397771430000006</v>
      </c>
      <c r="D280" s="11">
        <v>1.2028571430000001</v>
      </c>
      <c r="E280" s="11">
        <v>3.1142857999999995E-4</v>
      </c>
      <c r="F280" s="12">
        <v>1240.6999999999998</v>
      </c>
    </row>
    <row r="281" spans="1:6" ht="15" customHeight="1" x14ac:dyDescent="0.2">
      <c r="A281" s="20" t="s">
        <v>251</v>
      </c>
      <c r="B281" s="10">
        <v>50</v>
      </c>
      <c r="C281" s="11">
        <v>9.9977999989999979</v>
      </c>
      <c r="D281" s="11">
        <v>0.51345714254166686</v>
      </c>
      <c r="E281" s="11">
        <v>0</v>
      </c>
      <c r="F281" s="12">
        <v>412.09999999999997</v>
      </c>
    </row>
    <row r="282" spans="1:6" ht="15" customHeight="1" x14ac:dyDescent="0.2">
      <c r="A282" s="20" t="s">
        <v>252</v>
      </c>
      <c r="B282" s="10">
        <v>82</v>
      </c>
      <c r="C282" s="11">
        <v>0.11991428400000001</v>
      </c>
      <c r="D282" s="11">
        <v>2.6285712466666677E-3</v>
      </c>
      <c r="E282" s="11">
        <v>0</v>
      </c>
      <c r="F282" s="12">
        <v>77.86</v>
      </c>
    </row>
    <row r="283" spans="1:6" ht="15" customHeight="1" x14ac:dyDescent="0.2">
      <c r="A283" s="20" t="s">
        <v>253</v>
      </c>
      <c r="B283" s="10">
        <v>54</v>
      </c>
      <c r="C283" s="11">
        <v>0.181028574</v>
      </c>
      <c r="D283" s="11">
        <v>2.0000000000000004E-4</v>
      </c>
      <c r="E283" s="11">
        <v>0</v>
      </c>
      <c r="F283" s="12">
        <v>55.650000000000006</v>
      </c>
    </row>
    <row r="284" spans="1:6" ht="15" customHeight="1" x14ac:dyDescent="0.2">
      <c r="A284" s="20" t="s">
        <v>254</v>
      </c>
      <c r="B284" s="10">
        <v>57</v>
      </c>
      <c r="C284" s="11">
        <v>1.8318000010000002</v>
      </c>
      <c r="D284" s="11">
        <v>7.9714289291666664E-3</v>
      </c>
      <c r="E284" s="11">
        <v>0</v>
      </c>
      <c r="F284" s="12">
        <v>68.839999999999989</v>
      </c>
    </row>
    <row r="285" spans="1:6" ht="15" customHeight="1" x14ac:dyDescent="0.2">
      <c r="A285" s="20" t="s">
        <v>255</v>
      </c>
      <c r="B285" s="10">
        <v>46</v>
      </c>
      <c r="C285" s="11">
        <v>24.711971430000006</v>
      </c>
      <c r="D285" s="11">
        <v>1.6408599999999995</v>
      </c>
      <c r="E285" s="11">
        <v>0</v>
      </c>
      <c r="F285" s="12">
        <v>1669.5600000000002</v>
      </c>
    </row>
    <row r="286" spans="1:6" ht="15" customHeight="1" x14ac:dyDescent="0.2">
      <c r="A286" s="20" t="s">
        <v>256</v>
      </c>
      <c r="B286" s="10">
        <v>33</v>
      </c>
      <c r="C286" s="11">
        <v>1.7849285720000001</v>
      </c>
      <c r="D286" s="11">
        <v>0.22536904747619052</v>
      </c>
      <c r="E286" s="11">
        <v>0</v>
      </c>
      <c r="F286" s="12">
        <v>347.7</v>
      </c>
    </row>
    <row r="287" spans="1:6" ht="15" customHeight="1" x14ac:dyDescent="0.2">
      <c r="A287" s="20" t="s">
        <v>257</v>
      </c>
      <c r="B287" s="10">
        <v>18</v>
      </c>
      <c r="C287" s="11">
        <v>4.6315428589999996</v>
      </c>
      <c r="D287" s="11">
        <v>9.2300000125000004E-2</v>
      </c>
      <c r="E287" s="11">
        <v>0</v>
      </c>
      <c r="F287" s="12">
        <v>252.21999999999994</v>
      </c>
    </row>
    <row r="288" spans="1:6" ht="15" customHeight="1" x14ac:dyDescent="0.2">
      <c r="A288" s="20" t="s">
        <v>258</v>
      </c>
      <c r="B288" s="7">
        <v>1044</v>
      </c>
      <c r="C288" s="8">
        <v>980.79800001599995</v>
      </c>
      <c r="D288" s="8">
        <v>67.422786648421763</v>
      </c>
      <c r="E288" s="8">
        <v>5.9999999999999991</v>
      </c>
      <c r="F288" s="9">
        <v>79051.109999999942</v>
      </c>
    </row>
    <row r="289" spans="1:6" ht="15" customHeight="1" x14ac:dyDescent="0.2">
      <c r="A289" s="20" t="s">
        <v>675</v>
      </c>
      <c r="B289" s="10">
        <v>37</v>
      </c>
      <c r="C289" s="11">
        <v>30.092914285999999</v>
      </c>
      <c r="D289" s="11">
        <v>0</v>
      </c>
      <c r="E289" s="11">
        <v>0</v>
      </c>
      <c r="F289" s="12">
        <v>2012.0200000000007</v>
      </c>
    </row>
    <row r="290" spans="1:6" ht="15" customHeight="1" x14ac:dyDescent="0.2">
      <c r="A290" s="20" t="s">
        <v>259</v>
      </c>
      <c r="B290" s="10">
        <v>160</v>
      </c>
      <c r="C290" s="11">
        <v>219.77631428700008</v>
      </c>
      <c r="D290" s="11">
        <v>30.215714285999987</v>
      </c>
      <c r="E290" s="11">
        <v>0</v>
      </c>
      <c r="F290" s="12">
        <v>8292.1000000000022</v>
      </c>
    </row>
    <row r="291" spans="1:6" ht="15" customHeight="1" x14ac:dyDescent="0.2">
      <c r="A291" s="20" t="s">
        <v>260</v>
      </c>
      <c r="B291" s="10">
        <v>61</v>
      </c>
      <c r="C291" s="11">
        <v>63.504571428999995</v>
      </c>
      <c r="D291" s="11">
        <v>5.5005714286000007</v>
      </c>
      <c r="E291" s="11">
        <v>0</v>
      </c>
      <c r="F291" s="12">
        <v>4077.639999999999</v>
      </c>
    </row>
    <row r="292" spans="1:6" ht="15" customHeight="1" x14ac:dyDescent="0.2">
      <c r="A292" s="20" t="s">
        <v>261</v>
      </c>
      <c r="B292" s="10">
        <v>48</v>
      </c>
      <c r="C292" s="11">
        <v>92.254428570999977</v>
      </c>
      <c r="D292" s="11">
        <v>3.0020000000000007</v>
      </c>
      <c r="E292" s="11">
        <v>5.0000000000000027</v>
      </c>
      <c r="F292" s="12">
        <v>8606.5</v>
      </c>
    </row>
    <row r="293" spans="1:6" ht="15" customHeight="1" x14ac:dyDescent="0.2">
      <c r="A293" s="20" t="s">
        <v>262</v>
      </c>
      <c r="B293" s="10">
        <v>58</v>
      </c>
      <c r="C293" s="11">
        <v>48.638150000999993</v>
      </c>
      <c r="D293" s="11">
        <v>1.4285719999999999E-4</v>
      </c>
      <c r="E293" s="11">
        <v>0</v>
      </c>
      <c r="F293" s="12">
        <v>2610.5599999999995</v>
      </c>
    </row>
    <row r="294" spans="1:6" ht="15" customHeight="1" x14ac:dyDescent="0.2">
      <c r="A294" s="20" t="s">
        <v>263</v>
      </c>
      <c r="B294" s="10">
        <v>21</v>
      </c>
      <c r="C294" s="11">
        <v>15.840285715999997</v>
      </c>
      <c r="D294" s="11">
        <v>6.2043333333333339E-2</v>
      </c>
      <c r="E294" s="11">
        <v>0</v>
      </c>
      <c r="F294" s="12">
        <v>1983</v>
      </c>
    </row>
    <row r="295" spans="1:6" ht="15" customHeight="1" x14ac:dyDescent="0.2">
      <c r="A295" s="20" t="s">
        <v>264</v>
      </c>
      <c r="B295" s="10">
        <v>246</v>
      </c>
      <c r="C295" s="11">
        <v>195.36759285900004</v>
      </c>
      <c r="D295" s="11">
        <v>10.863385713999993</v>
      </c>
      <c r="E295" s="11">
        <v>0</v>
      </c>
      <c r="F295" s="12">
        <v>18176.77</v>
      </c>
    </row>
    <row r="296" spans="1:6" ht="15" customHeight="1" x14ac:dyDescent="0.2">
      <c r="A296" s="20" t="s">
        <v>265</v>
      </c>
      <c r="B296" s="10">
        <v>384</v>
      </c>
      <c r="C296" s="11">
        <v>280.53025715199999</v>
      </c>
      <c r="D296" s="11">
        <v>16.87892902928856</v>
      </c>
      <c r="E296" s="11">
        <v>0.99999999999999933</v>
      </c>
      <c r="F296" s="12">
        <v>32026.520000000026</v>
      </c>
    </row>
    <row r="297" spans="1:6" ht="15" customHeight="1" x14ac:dyDescent="0.2">
      <c r="A297" s="20" t="s">
        <v>266</v>
      </c>
      <c r="B297" s="10">
        <v>29</v>
      </c>
      <c r="C297" s="11">
        <v>34.793485715000003</v>
      </c>
      <c r="D297" s="11">
        <v>0.89999999999999991</v>
      </c>
      <c r="E297" s="11">
        <v>0</v>
      </c>
      <c r="F297" s="12">
        <v>1266.0000000000002</v>
      </c>
    </row>
    <row r="298" spans="1:6" ht="15" customHeight="1" x14ac:dyDescent="0.2">
      <c r="A298" s="20" t="s">
        <v>267</v>
      </c>
      <c r="B298" s="7">
        <v>1428</v>
      </c>
      <c r="C298" s="8">
        <v>359.00128573800009</v>
      </c>
      <c r="D298" s="8">
        <v>20.540421766183368</v>
      </c>
      <c r="E298" s="8">
        <v>25.000000000000039</v>
      </c>
      <c r="F298" s="9">
        <v>44857.265000000014</v>
      </c>
    </row>
    <row r="299" spans="1:6" ht="15" customHeight="1" x14ac:dyDescent="0.2">
      <c r="A299" s="20" t="s">
        <v>268</v>
      </c>
      <c r="B299" s="10">
        <v>162</v>
      </c>
      <c r="C299" s="11">
        <v>9.2873142920000014</v>
      </c>
      <c r="D299" s="11">
        <v>0.26976547626190478</v>
      </c>
      <c r="E299" s="11">
        <v>0</v>
      </c>
      <c r="F299" s="12">
        <v>2357.1000000000008</v>
      </c>
    </row>
    <row r="300" spans="1:6" ht="15" customHeight="1" x14ac:dyDescent="0.2">
      <c r="A300" s="20" t="s">
        <v>269</v>
      </c>
      <c r="B300" s="10">
        <v>124</v>
      </c>
      <c r="C300" s="11">
        <v>36.94065714500001</v>
      </c>
      <c r="D300" s="11">
        <v>3.8748269062376193</v>
      </c>
      <c r="E300" s="11">
        <v>0</v>
      </c>
      <c r="F300" s="12">
        <v>4689.5800000000017</v>
      </c>
    </row>
    <row r="301" spans="1:6" ht="15" customHeight="1" x14ac:dyDescent="0.2">
      <c r="A301" s="20" t="s">
        <v>270</v>
      </c>
      <c r="B301" s="10">
        <v>159</v>
      </c>
      <c r="C301" s="11">
        <v>77.461628575999995</v>
      </c>
      <c r="D301" s="11">
        <v>3.7166281757774597</v>
      </c>
      <c r="E301" s="11">
        <v>25.000000000000004</v>
      </c>
      <c r="F301" s="12">
        <v>15693.380000000005</v>
      </c>
    </row>
    <row r="302" spans="1:6" ht="15" customHeight="1" x14ac:dyDescent="0.2">
      <c r="A302" s="20" t="s">
        <v>271</v>
      </c>
      <c r="B302" s="10">
        <v>121</v>
      </c>
      <c r="C302" s="11">
        <v>33.070628574000011</v>
      </c>
      <c r="D302" s="11">
        <v>1.0414285719799994</v>
      </c>
      <c r="E302" s="11">
        <v>0</v>
      </c>
      <c r="F302" s="12">
        <v>4010.1199999999981</v>
      </c>
    </row>
    <row r="303" spans="1:6" ht="15" customHeight="1" x14ac:dyDescent="0.2">
      <c r="A303" s="20" t="s">
        <v>272</v>
      </c>
      <c r="B303" s="10">
        <v>238</v>
      </c>
      <c r="C303" s="11">
        <v>30.470714297000018</v>
      </c>
      <c r="D303" s="11">
        <v>2.0231047628190479</v>
      </c>
      <c r="E303" s="11">
        <v>0</v>
      </c>
      <c r="F303" s="12">
        <v>1730.8100000000002</v>
      </c>
    </row>
    <row r="304" spans="1:6" ht="15" customHeight="1" x14ac:dyDescent="0.2">
      <c r="A304" s="20" t="s">
        <v>273</v>
      </c>
      <c r="B304" s="10">
        <v>359</v>
      </c>
      <c r="C304" s="11">
        <v>132.78848571400002</v>
      </c>
      <c r="D304" s="11">
        <v>7.7438547787603973</v>
      </c>
      <c r="E304" s="11">
        <v>0</v>
      </c>
      <c r="F304" s="12">
        <v>11735.545000000002</v>
      </c>
    </row>
    <row r="305" spans="1:6" ht="15" customHeight="1" x14ac:dyDescent="0.2">
      <c r="A305" s="20" t="s">
        <v>274</v>
      </c>
      <c r="B305" s="10">
        <v>265</v>
      </c>
      <c r="C305" s="11">
        <v>38.98185714000001</v>
      </c>
      <c r="D305" s="11">
        <v>1.8708130943469043</v>
      </c>
      <c r="E305" s="11">
        <v>0</v>
      </c>
      <c r="F305" s="12">
        <v>4640.7300000000005</v>
      </c>
    </row>
    <row r="306" spans="1:6" ht="21" customHeight="1" x14ac:dyDescent="0.2">
      <c r="A306" s="20" t="s">
        <v>9</v>
      </c>
      <c r="B306" s="7">
        <f>SUM(B307+B313+B321+B331+B340+B347+B356)</f>
        <v>2415</v>
      </c>
      <c r="C306" s="8">
        <f>SUM(C307+C313+C321+C331+C340+C347+C356)</f>
        <v>1046.7673805939992</v>
      </c>
      <c r="D306" s="8">
        <f t="shared" ref="D306:F306" si="2">SUM(D307+D313+D321+D331+D340+D347+D356)</f>
        <v>55.880580049457521</v>
      </c>
      <c r="E306" s="8">
        <f t="shared" si="2"/>
        <v>316.72048280275612</v>
      </c>
      <c r="F306" s="9">
        <f t="shared" si="2"/>
        <v>143538.973</v>
      </c>
    </row>
    <row r="307" spans="1:6" ht="15" customHeight="1" x14ac:dyDescent="0.2">
      <c r="A307" s="20" t="s">
        <v>275</v>
      </c>
      <c r="B307" s="7">
        <v>17</v>
      </c>
      <c r="C307" s="8">
        <v>2.4999997999999992E-2</v>
      </c>
      <c r="D307" s="8">
        <v>7.7142819999999996E-4</v>
      </c>
      <c r="E307" s="8">
        <v>0</v>
      </c>
      <c r="F307" s="9">
        <v>3.06</v>
      </c>
    </row>
    <row r="308" spans="1:6" ht="15" customHeight="1" x14ac:dyDescent="0.2">
      <c r="A308" s="20" t="s">
        <v>676</v>
      </c>
      <c r="B308" s="10">
        <v>2</v>
      </c>
      <c r="C308" s="11">
        <v>1.0285714E-2</v>
      </c>
      <c r="D308" s="11">
        <v>0</v>
      </c>
      <c r="E308" s="11">
        <v>0</v>
      </c>
      <c r="F308" s="12">
        <v>0</v>
      </c>
    </row>
    <row r="309" spans="1:6" ht="15" customHeight="1" x14ac:dyDescent="0.2">
      <c r="A309" s="20" t="s">
        <v>276</v>
      </c>
      <c r="B309" s="10">
        <v>7</v>
      </c>
      <c r="C309" s="11">
        <v>1.3114286000000001E-2</v>
      </c>
      <c r="D309" s="11">
        <v>1.4285719999999999E-4</v>
      </c>
      <c r="E309" s="11">
        <v>0</v>
      </c>
      <c r="F309" s="12">
        <v>2.7199999999999998</v>
      </c>
    </row>
    <row r="310" spans="1:6" ht="15" customHeight="1" x14ac:dyDescent="0.2">
      <c r="A310" s="20" t="s">
        <v>277</v>
      </c>
      <c r="B310" s="10">
        <v>2</v>
      </c>
      <c r="C310" s="11">
        <v>7.1428500000000005E-4</v>
      </c>
      <c r="D310" s="11">
        <v>6.2857099999999997E-4</v>
      </c>
      <c r="E310" s="11">
        <v>0</v>
      </c>
      <c r="F310" s="12">
        <v>0.06</v>
      </c>
    </row>
    <row r="311" spans="1:6" ht="15" customHeight="1" x14ac:dyDescent="0.2">
      <c r="A311" s="20" t="s">
        <v>278</v>
      </c>
      <c r="B311" s="10">
        <v>2</v>
      </c>
      <c r="C311" s="11">
        <v>3.4285700000000001E-4</v>
      </c>
      <c r="D311" s="11">
        <v>0</v>
      </c>
      <c r="E311" s="11">
        <v>0</v>
      </c>
      <c r="F311" s="12">
        <v>7.0000000000000007E-2</v>
      </c>
    </row>
    <row r="312" spans="1:6" ht="15" customHeight="1" x14ac:dyDescent="0.2">
      <c r="A312" s="20" t="s">
        <v>279</v>
      </c>
      <c r="B312" s="10">
        <v>4</v>
      </c>
      <c r="C312" s="11">
        <v>5.4285599999999998E-4</v>
      </c>
      <c r="D312" s="11">
        <v>0</v>
      </c>
      <c r="E312" s="11">
        <v>0</v>
      </c>
      <c r="F312" s="12">
        <v>0.21</v>
      </c>
    </row>
    <row r="313" spans="1:6" ht="15" customHeight="1" x14ac:dyDescent="0.2">
      <c r="A313" s="20" t="s">
        <v>280</v>
      </c>
      <c r="B313" s="7">
        <v>497</v>
      </c>
      <c r="C313" s="8">
        <v>69.877742874000077</v>
      </c>
      <c r="D313" s="8">
        <v>3.0127002860728358</v>
      </c>
      <c r="E313" s="8">
        <v>4.2200071428625003</v>
      </c>
      <c r="F313" s="9">
        <v>15370.88499999998</v>
      </c>
    </row>
    <row r="314" spans="1:6" ht="15" customHeight="1" x14ac:dyDescent="0.2">
      <c r="A314" s="20" t="s">
        <v>677</v>
      </c>
      <c r="B314" s="10">
        <v>95</v>
      </c>
      <c r="C314" s="11">
        <v>3.2986285700000004</v>
      </c>
      <c r="D314" s="11">
        <v>5.4285716704545461E-3</v>
      </c>
      <c r="E314" s="11">
        <v>2.0007142862500001E-2</v>
      </c>
      <c r="F314" s="12">
        <v>1001.0100000000001</v>
      </c>
    </row>
    <row r="315" spans="1:6" ht="15" customHeight="1" x14ac:dyDescent="0.2">
      <c r="A315" s="20" t="s">
        <v>281</v>
      </c>
      <c r="B315" s="10">
        <v>89</v>
      </c>
      <c r="C315" s="11">
        <v>1.4840857179999993</v>
      </c>
      <c r="D315" s="11">
        <v>1.1098571431309523</v>
      </c>
      <c r="E315" s="11">
        <v>0</v>
      </c>
      <c r="F315" s="12">
        <v>173.84999999999997</v>
      </c>
    </row>
    <row r="316" spans="1:6" ht="15" customHeight="1" x14ac:dyDescent="0.2">
      <c r="A316" s="20" t="s">
        <v>282</v>
      </c>
      <c r="B316" s="10">
        <v>61</v>
      </c>
      <c r="C316" s="11">
        <v>54.597800002000014</v>
      </c>
      <c r="D316" s="11">
        <v>1.5610000001000004</v>
      </c>
      <c r="E316" s="11">
        <v>4.2</v>
      </c>
      <c r="F316" s="12">
        <v>12407.949999999997</v>
      </c>
    </row>
    <row r="317" spans="1:6" ht="15" customHeight="1" x14ac:dyDescent="0.2">
      <c r="A317" s="20" t="s">
        <v>283</v>
      </c>
      <c r="B317" s="10">
        <v>64</v>
      </c>
      <c r="C317" s="11">
        <v>1.0387714330000006</v>
      </c>
      <c r="D317" s="11">
        <v>3.1571428600000014E-2</v>
      </c>
      <c r="E317" s="11">
        <v>0</v>
      </c>
      <c r="F317" s="12">
        <v>422.4899999999999</v>
      </c>
    </row>
    <row r="318" spans="1:6" ht="15" customHeight="1" x14ac:dyDescent="0.2">
      <c r="A318" s="20" t="s">
        <v>284</v>
      </c>
      <c r="B318" s="10">
        <v>54</v>
      </c>
      <c r="C318" s="11">
        <v>5.0110285740000009</v>
      </c>
      <c r="D318" s="11">
        <v>2.2457142699999991E-2</v>
      </c>
      <c r="E318" s="11">
        <v>0</v>
      </c>
      <c r="F318" s="12">
        <v>761.29000000000019</v>
      </c>
    </row>
    <row r="319" spans="1:6" ht="15" customHeight="1" x14ac:dyDescent="0.2">
      <c r="A319" s="20" t="s">
        <v>285</v>
      </c>
      <c r="B319" s="10">
        <v>67</v>
      </c>
      <c r="C319" s="11">
        <v>1.3708285749999995</v>
      </c>
      <c r="D319" s="11">
        <v>0.27407142892142855</v>
      </c>
      <c r="E319" s="11">
        <v>0</v>
      </c>
      <c r="F319" s="12">
        <v>273.98500000000007</v>
      </c>
    </row>
    <row r="320" spans="1:6" ht="15" customHeight="1" x14ac:dyDescent="0.2">
      <c r="A320" s="20" t="s">
        <v>286</v>
      </c>
      <c r="B320" s="10">
        <v>67</v>
      </c>
      <c r="C320" s="11">
        <v>3.0766000020000002</v>
      </c>
      <c r="D320" s="11">
        <v>8.3145709500000026E-3</v>
      </c>
      <c r="E320" s="11">
        <v>0</v>
      </c>
      <c r="F320" s="12">
        <v>330.31</v>
      </c>
    </row>
    <row r="321" spans="1:6" ht="15" customHeight="1" x14ac:dyDescent="0.2">
      <c r="A321" s="20" t="s">
        <v>287</v>
      </c>
      <c r="B321" s="7">
        <v>452</v>
      </c>
      <c r="C321" s="8">
        <v>3.7929428569999999</v>
      </c>
      <c r="D321" s="8">
        <v>7.1742856967460383E-2</v>
      </c>
      <c r="E321" s="8">
        <v>0.25000942857142849</v>
      </c>
      <c r="F321" s="9">
        <v>964.801999999999</v>
      </c>
    </row>
    <row r="322" spans="1:6" ht="15" customHeight="1" x14ac:dyDescent="0.2">
      <c r="A322" s="20" t="s">
        <v>678</v>
      </c>
      <c r="B322" s="10">
        <v>95</v>
      </c>
      <c r="C322" s="11">
        <v>0.62231428200000027</v>
      </c>
      <c r="D322" s="11">
        <v>5.7428573000000011E-3</v>
      </c>
      <c r="E322" s="11">
        <v>0</v>
      </c>
      <c r="F322" s="12">
        <v>79.402000000000015</v>
      </c>
    </row>
    <row r="323" spans="1:6" ht="15" customHeight="1" x14ac:dyDescent="0.2">
      <c r="A323" s="20" t="s">
        <v>288</v>
      </c>
      <c r="B323" s="10">
        <v>35</v>
      </c>
      <c r="C323" s="11">
        <v>1.0548571439999999</v>
      </c>
      <c r="D323" s="11">
        <v>3.7142861000000003E-3</v>
      </c>
      <c r="E323" s="11">
        <v>0</v>
      </c>
      <c r="F323" s="12">
        <v>52.849999999999994</v>
      </c>
    </row>
    <row r="324" spans="1:6" ht="15" customHeight="1" x14ac:dyDescent="0.2">
      <c r="A324" s="20" t="s">
        <v>289</v>
      </c>
      <c r="B324" s="10">
        <v>46</v>
      </c>
      <c r="C324" s="11">
        <v>1.3769142820000002</v>
      </c>
      <c r="D324" s="11">
        <v>1.9428569999999999E-3</v>
      </c>
      <c r="E324" s="11">
        <v>0.25000942857142855</v>
      </c>
      <c r="F324" s="12">
        <v>258.82</v>
      </c>
    </row>
    <row r="325" spans="1:6" ht="15" customHeight="1" x14ac:dyDescent="0.2">
      <c r="A325" s="20" t="s">
        <v>290</v>
      </c>
      <c r="B325" s="10">
        <v>58</v>
      </c>
      <c r="C325" s="11">
        <v>0.36045714299999998</v>
      </c>
      <c r="D325" s="11">
        <v>3.1714285653571428E-2</v>
      </c>
      <c r="E325" s="11">
        <v>0</v>
      </c>
      <c r="F325" s="12">
        <v>222.77999999999997</v>
      </c>
    </row>
    <row r="326" spans="1:6" ht="15" customHeight="1" x14ac:dyDescent="0.2">
      <c r="A326" s="20" t="s">
        <v>291</v>
      </c>
      <c r="B326" s="10">
        <v>35</v>
      </c>
      <c r="C326" s="11">
        <v>4.4971426999999994E-2</v>
      </c>
      <c r="D326" s="11">
        <v>2.4285710916666665E-3</v>
      </c>
      <c r="E326" s="11">
        <v>0</v>
      </c>
      <c r="F326" s="12">
        <v>86.820000000000007</v>
      </c>
    </row>
    <row r="327" spans="1:6" ht="15" customHeight="1" x14ac:dyDescent="0.2">
      <c r="A327" s="20" t="s">
        <v>292</v>
      </c>
      <c r="B327" s="10">
        <v>62</v>
      </c>
      <c r="C327" s="11">
        <v>9.5200004000000005E-2</v>
      </c>
      <c r="D327" s="11">
        <v>7.1428585000000023E-4</v>
      </c>
      <c r="E327" s="11">
        <v>0</v>
      </c>
      <c r="F327" s="12">
        <v>99.95</v>
      </c>
    </row>
    <row r="328" spans="1:6" ht="15" customHeight="1" x14ac:dyDescent="0.2">
      <c r="A328" s="20" t="s">
        <v>293</v>
      </c>
      <c r="B328" s="10">
        <v>20</v>
      </c>
      <c r="C328" s="11">
        <v>3.6114286000000002E-2</v>
      </c>
      <c r="D328" s="11">
        <v>1.1428569999999999E-3</v>
      </c>
      <c r="E328" s="11">
        <v>0</v>
      </c>
      <c r="F328" s="12">
        <v>42.650000000000006</v>
      </c>
    </row>
    <row r="329" spans="1:6" ht="15" customHeight="1" x14ac:dyDescent="0.2">
      <c r="A329" s="20" t="s">
        <v>294</v>
      </c>
      <c r="B329" s="10">
        <v>68</v>
      </c>
      <c r="C329" s="11">
        <v>0.13062857099999997</v>
      </c>
      <c r="D329" s="11">
        <v>2.3914285416666663E-2</v>
      </c>
      <c r="E329" s="11">
        <v>0</v>
      </c>
      <c r="F329" s="12">
        <v>65.149999999999991</v>
      </c>
    </row>
    <row r="330" spans="1:6" ht="15" customHeight="1" x14ac:dyDescent="0.2">
      <c r="A330" s="20" t="s">
        <v>295</v>
      </c>
      <c r="B330" s="10">
        <v>33</v>
      </c>
      <c r="C330" s="11">
        <v>7.148571799999999E-2</v>
      </c>
      <c r="D330" s="11">
        <v>4.285715555555557E-4</v>
      </c>
      <c r="E330" s="11">
        <v>0</v>
      </c>
      <c r="F330" s="12">
        <v>56.38</v>
      </c>
    </row>
    <row r="331" spans="1:6" ht="15" customHeight="1" x14ac:dyDescent="0.2">
      <c r="A331" s="20" t="s">
        <v>296</v>
      </c>
      <c r="B331" s="7">
        <v>1050</v>
      </c>
      <c r="C331" s="8">
        <v>665.57478630199921</v>
      </c>
      <c r="D331" s="8">
        <v>41.196260716006506</v>
      </c>
      <c r="E331" s="8">
        <v>260.23041750115777</v>
      </c>
      <c r="F331" s="9">
        <v>83479.981000000014</v>
      </c>
    </row>
    <row r="332" spans="1:6" ht="15" customHeight="1" x14ac:dyDescent="0.2">
      <c r="A332" s="20" t="s">
        <v>679</v>
      </c>
      <c r="B332" s="10">
        <v>245</v>
      </c>
      <c r="C332" s="11">
        <v>180.32810000299992</v>
      </c>
      <c r="D332" s="11">
        <v>14.966665477022772</v>
      </c>
      <c r="E332" s="11">
        <v>96.39008833333331</v>
      </c>
      <c r="F332" s="12">
        <v>22978.200999999994</v>
      </c>
    </row>
    <row r="333" spans="1:6" ht="15" customHeight="1" x14ac:dyDescent="0.2">
      <c r="A333" s="20" t="s">
        <v>297</v>
      </c>
      <c r="B333" s="10">
        <v>43</v>
      </c>
      <c r="C333" s="11">
        <v>25.194000002000003</v>
      </c>
      <c r="D333" s="11">
        <v>0.01</v>
      </c>
      <c r="E333" s="11">
        <v>4.9999999999999991</v>
      </c>
      <c r="F333" s="12">
        <v>4200.6099999999997</v>
      </c>
    </row>
    <row r="334" spans="1:6" ht="15" customHeight="1" x14ac:dyDescent="0.2">
      <c r="A334" s="20" t="s">
        <v>298</v>
      </c>
      <c r="B334" s="10">
        <v>293</v>
      </c>
      <c r="C334" s="11">
        <v>223.09791143200002</v>
      </c>
      <c r="D334" s="11">
        <v>10.622619048333316</v>
      </c>
      <c r="E334" s="11">
        <v>118.42003285785748</v>
      </c>
      <c r="F334" s="12">
        <v>28310.649999999994</v>
      </c>
    </row>
    <row r="335" spans="1:6" ht="15" customHeight="1" x14ac:dyDescent="0.2">
      <c r="A335" s="20" t="s">
        <v>80</v>
      </c>
      <c r="B335" s="10">
        <v>54</v>
      </c>
      <c r="C335" s="11">
        <v>32.150657142999997</v>
      </c>
      <c r="D335" s="11">
        <v>0.43328571399999988</v>
      </c>
      <c r="E335" s="11">
        <v>3.5000000000000004</v>
      </c>
      <c r="F335" s="12">
        <v>3791.6200000000026</v>
      </c>
    </row>
    <row r="336" spans="1:6" ht="15" customHeight="1" x14ac:dyDescent="0.2">
      <c r="A336" s="20" t="s">
        <v>299</v>
      </c>
      <c r="B336" s="10">
        <v>151</v>
      </c>
      <c r="C336" s="11">
        <v>71.191660575000014</v>
      </c>
      <c r="D336" s="11">
        <v>7.5628761906503934</v>
      </c>
      <c r="E336" s="11">
        <v>23.920010595666653</v>
      </c>
      <c r="F336" s="12">
        <v>7464.5899999999956</v>
      </c>
    </row>
    <row r="337" spans="1:6" ht="15" customHeight="1" x14ac:dyDescent="0.2">
      <c r="A337" s="20" t="s">
        <v>300</v>
      </c>
      <c r="B337" s="10">
        <v>48</v>
      </c>
      <c r="C337" s="11">
        <v>16.037857143000004</v>
      </c>
      <c r="D337" s="11">
        <v>0.23149999999999993</v>
      </c>
      <c r="E337" s="11">
        <v>0</v>
      </c>
      <c r="F337" s="12">
        <v>2907.2999999999997</v>
      </c>
    </row>
    <row r="338" spans="1:6" ht="15" customHeight="1" x14ac:dyDescent="0.2">
      <c r="A338" s="20" t="s">
        <v>301</v>
      </c>
      <c r="B338" s="10">
        <v>196</v>
      </c>
      <c r="C338" s="11">
        <v>108.12874286200002</v>
      </c>
      <c r="D338" s="11">
        <v>6.869314285999998</v>
      </c>
      <c r="E338" s="11">
        <v>13.000285714300006</v>
      </c>
      <c r="F338" s="12">
        <v>12444.359999999999</v>
      </c>
    </row>
    <row r="339" spans="1:6" ht="15" customHeight="1" x14ac:dyDescent="0.2">
      <c r="A339" s="20" t="s">
        <v>302</v>
      </c>
      <c r="B339" s="10">
        <v>20</v>
      </c>
      <c r="C339" s="11">
        <v>9.4458571420000013</v>
      </c>
      <c r="D339" s="11">
        <v>0.50000000000000011</v>
      </c>
      <c r="E339" s="11">
        <v>0</v>
      </c>
      <c r="F339" s="12">
        <v>1382.6499999999999</v>
      </c>
    </row>
    <row r="340" spans="1:6" ht="15" customHeight="1" x14ac:dyDescent="0.2">
      <c r="A340" s="20" t="s">
        <v>303</v>
      </c>
      <c r="B340" s="7">
        <v>74</v>
      </c>
      <c r="C340" s="8">
        <v>7.7151142839999984</v>
      </c>
      <c r="D340" s="8">
        <v>0.14334285716666653</v>
      </c>
      <c r="E340" s="8">
        <v>4.0000000000000009</v>
      </c>
      <c r="F340" s="9">
        <v>863.20500000000015</v>
      </c>
    </row>
    <row r="341" spans="1:6" ht="15" customHeight="1" x14ac:dyDescent="0.2">
      <c r="A341" s="20" t="s">
        <v>680</v>
      </c>
      <c r="B341" s="10">
        <v>28</v>
      </c>
      <c r="C341" s="11">
        <v>1.5193428550000001</v>
      </c>
      <c r="D341" s="11">
        <v>1.7999997000000001E-3</v>
      </c>
      <c r="E341" s="11">
        <v>0</v>
      </c>
      <c r="F341" s="12">
        <v>214.65999999999997</v>
      </c>
    </row>
    <row r="342" spans="1:6" ht="15" customHeight="1" x14ac:dyDescent="0.2">
      <c r="A342" s="20" t="s">
        <v>68</v>
      </c>
      <c r="B342" s="10">
        <v>6</v>
      </c>
      <c r="C342" s="11">
        <v>3.5018000000000002</v>
      </c>
      <c r="D342" s="11">
        <v>0</v>
      </c>
      <c r="E342" s="11">
        <v>3.4999999999999996</v>
      </c>
      <c r="F342" s="12">
        <v>321.51</v>
      </c>
    </row>
    <row r="343" spans="1:6" ht="15" customHeight="1" x14ac:dyDescent="0.2">
      <c r="A343" s="20" t="s">
        <v>304</v>
      </c>
      <c r="B343" s="10">
        <v>3</v>
      </c>
      <c r="C343" s="11">
        <v>1.2085713999999999E-2</v>
      </c>
      <c r="D343" s="11">
        <v>0</v>
      </c>
      <c r="E343" s="11">
        <v>0</v>
      </c>
      <c r="F343" s="12">
        <v>10</v>
      </c>
    </row>
    <row r="344" spans="1:6" ht="15" customHeight="1" x14ac:dyDescent="0.2">
      <c r="A344" s="20" t="s">
        <v>305</v>
      </c>
      <c r="B344" s="10">
        <v>10</v>
      </c>
      <c r="C344" s="11">
        <v>0.50600000000000001</v>
      </c>
      <c r="D344" s="11">
        <v>1.2857143E-3</v>
      </c>
      <c r="E344" s="11">
        <v>0.5</v>
      </c>
      <c r="F344" s="12">
        <v>1.7399999999999998</v>
      </c>
    </row>
    <row r="345" spans="1:6" ht="15" customHeight="1" x14ac:dyDescent="0.2">
      <c r="A345" s="20" t="s">
        <v>306</v>
      </c>
      <c r="B345" s="10">
        <v>8</v>
      </c>
      <c r="C345" s="11">
        <v>3.9800000999999995E-2</v>
      </c>
      <c r="D345" s="11">
        <v>3.0000000000000002E-2</v>
      </c>
      <c r="E345" s="11">
        <v>0</v>
      </c>
      <c r="F345" s="12">
        <v>7.95</v>
      </c>
    </row>
    <row r="346" spans="1:6" ht="15" customHeight="1" x14ac:dyDescent="0.2">
      <c r="A346" s="20" t="s">
        <v>307</v>
      </c>
      <c r="B346" s="10">
        <v>19</v>
      </c>
      <c r="C346" s="11">
        <v>2.136085714</v>
      </c>
      <c r="D346" s="11">
        <v>0.11025714316666667</v>
      </c>
      <c r="E346" s="11">
        <v>0</v>
      </c>
      <c r="F346" s="12">
        <v>307.34500000000003</v>
      </c>
    </row>
    <row r="347" spans="1:6" ht="15" customHeight="1" x14ac:dyDescent="0.2">
      <c r="A347" s="20" t="s">
        <v>308</v>
      </c>
      <c r="B347" s="7">
        <v>171</v>
      </c>
      <c r="C347" s="8">
        <v>243.08744285399987</v>
      </c>
      <c r="D347" s="8">
        <v>7.0643285716571436</v>
      </c>
      <c r="E347" s="8">
        <v>36.500005714290005</v>
      </c>
      <c r="F347" s="9">
        <v>36302.720000000016</v>
      </c>
    </row>
    <row r="348" spans="1:6" ht="15" customHeight="1" x14ac:dyDescent="0.2">
      <c r="A348" s="20" t="s">
        <v>681</v>
      </c>
      <c r="B348" s="10">
        <v>13</v>
      </c>
      <c r="C348" s="11">
        <v>6.3085713000000002E-2</v>
      </c>
      <c r="D348" s="11">
        <v>1.7142839999999997E-4</v>
      </c>
      <c r="E348" s="11">
        <v>0</v>
      </c>
      <c r="F348" s="12">
        <v>42.55</v>
      </c>
    </row>
    <row r="349" spans="1:6" ht="15" customHeight="1" x14ac:dyDescent="0.2">
      <c r="A349" s="20" t="s">
        <v>309</v>
      </c>
      <c r="B349" s="10">
        <v>8</v>
      </c>
      <c r="C349" s="11">
        <v>1.506171427</v>
      </c>
      <c r="D349" s="11">
        <v>5.7142900000000003E-4</v>
      </c>
      <c r="E349" s="11">
        <v>0</v>
      </c>
      <c r="F349" s="12">
        <v>205.53</v>
      </c>
    </row>
    <row r="350" spans="1:6" ht="15" customHeight="1" x14ac:dyDescent="0.2">
      <c r="A350" s="20" t="s">
        <v>310</v>
      </c>
      <c r="B350" s="10">
        <v>16</v>
      </c>
      <c r="C350" s="11">
        <v>0.419914287</v>
      </c>
      <c r="D350" s="11">
        <v>0.2930285715</v>
      </c>
      <c r="E350" s="11">
        <v>0</v>
      </c>
      <c r="F350" s="12">
        <v>37.99</v>
      </c>
    </row>
    <row r="351" spans="1:6" ht="15" customHeight="1" x14ac:dyDescent="0.2">
      <c r="A351" s="20" t="s">
        <v>311</v>
      </c>
      <c r="B351" s="10">
        <v>6</v>
      </c>
      <c r="C351" s="11">
        <v>5.7142859999999998E-3</v>
      </c>
      <c r="D351" s="11">
        <v>0</v>
      </c>
      <c r="E351" s="11">
        <v>0</v>
      </c>
      <c r="F351" s="12">
        <v>9</v>
      </c>
    </row>
    <row r="352" spans="1:6" ht="15" customHeight="1" x14ac:dyDescent="0.2">
      <c r="A352" s="20" t="s">
        <v>312</v>
      </c>
      <c r="B352" s="10">
        <v>12</v>
      </c>
      <c r="C352" s="11">
        <v>7.7598285709999999</v>
      </c>
      <c r="D352" s="11">
        <v>1.004057142757143</v>
      </c>
      <c r="E352" s="11">
        <v>1.5000057142899994</v>
      </c>
      <c r="F352" s="12">
        <v>950.14999999999986</v>
      </c>
    </row>
    <row r="353" spans="1:6" ht="15" customHeight="1" x14ac:dyDescent="0.2">
      <c r="A353" s="20" t="s">
        <v>313</v>
      </c>
      <c r="B353" s="10">
        <v>72</v>
      </c>
      <c r="C353" s="11">
        <v>186.86872857100002</v>
      </c>
      <c r="D353" s="11">
        <v>5.6999999999999984</v>
      </c>
      <c r="E353" s="11">
        <v>18.499999999999993</v>
      </c>
      <c r="F353" s="12">
        <v>30182.750000000007</v>
      </c>
    </row>
    <row r="354" spans="1:6" ht="15" customHeight="1" x14ac:dyDescent="0.2">
      <c r="A354" s="20" t="s">
        <v>314</v>
      </c>
      <c r="B354" s="10">
        <v>34</v>
      </c>
      <c r="C354" s="11">
        <v>45.866714285</v>
      </c>
      <c r="D354" s="11">
        <v>5.0000000000000017E-2</v>
      </c>
      <c r="E354" s="11">
        <v>16.5</v>
      </c>
      <c r="F354" s="12">
        <v>4732.2000000000007</v>
      </c>
    </row>
    <row r="355" spans="1:6" ht="15" customHeight="1" x14ac:dyDescent="0.2">
      <c r="A355" s="20" t="s">
        <v>315</v>
      </c>
      <c r="B355" s="10">
        <v>10</v>
      </c>
      <c r="C355" s="11">
        <v>0.59728571400000008</v>
      </c>
      <c r="D355" s="11">
        <v>1.6500000000000001E-2</v>
      </c>
      <c r="E355" s="11">
        <v>0</v>
      </c>
      <c r="F355" s="12">
        <v>142.55000000000004</v>
      </c>
    </row>
    <row r="356" spans="1:6" ht="15" customHeight="1" x14ac:dyDescent="0.2">
      <c r="A356" s="20" t="s">
        <v>316</v>
      </c>
      <c r="B356" s="7">
        <v>154</v>
      </c>
      <c r="C356" s="8">
        <v>56.694351425000022</v>
      </c>
      <c r="D356" s="8">
        <v>4.3914333333869049</v>
      </c>
      <c r="E356" s="8">
        <v>11.520043015874444</v>
      </c>
      <c r="F356" s="9">
        <v>6554.3199999999979</v>
      </c>
    </row>
    <row r="357" spans="1:6" ht="15" customHeight="1" x14ac:dyDescent="0.2">
      <c r="A357" s="20" t="s">
        <v>682</v>
      </c>
      <c r="B357" s="10">
        <v>28</v>
      </c>
      <c r="C357" s="11">
        <v>1.6714284000000003E-2</v>
      </c>
      <c r="D357" s="11">
        <v>1.7142857142857145E-4</v>
      </c>
      <c r="E357" s="11">
        <v>0</v>
      </c>
      <c r="F357" s="12">
        <v>204.99</v>
      </c>
    </row>
    <row r="358" spans="1:6" ht="15" customHeight="1" x14ac:dyDescent="0.2">
      <c r="A358" s="20" t="s">
        <v>317</v>
      </c>
      <c r="B358" s="10">
        <v>38</v>
      </c>
      <c r="C358" s="11">
        <v>30.059285713000001</v>
      </c>
      <c r="D358" s="11">
        <v>3.0796904761904762</v>
      </c>
      <c r="E358" s="11">
        <v>3</v>
      </c>
      <c r="F358" s="12">
        <v>3823.0500000000006</v>
      </c>
    </row>
    <row r="359" spans="1:6" ht="15" customHeight="1" x14ac:dyDescent="0.2">
      <c r="A359" s="20" t="s">
        <v>318</v>
      </c>
      <c r="B359" s="10">
        <v>4</v>
      </c>
      <c r="C359" s="11">
        <v>1.171428E-3</v>
      </c>
      <c r="D359" s="11">
        <v>0</v>
      </c>
      <c r="E359" s="11">
        <v>0</v>
      </c>
      <c r="F359" s="12">
        <v>0.39</v>
      </c>
    </row>
    <row r="360" spans="1:6" ht="15" customHeight="1" x14ac:dyDescent="0.2">
      <c r="A360" s="20" t="s">
        <v>319</v>
      </c>
      <c r="B360" s="10">
        <v>65</v>
      </c>
      <c r="C360" s="11">
        <v>26.601551429000001</v>
      </c>
      <c r="D360" s="11">
        <v>1.311571428625</v>
      </c>
      <c r="E360" s="11">
        <v>8.5200430158744425</v>
      </c>
      <c r="F360" s="12">
        <v>2318.8000000000002</v>
      </c>
    </row>
    <row r="361" spans="1:6" ht="15" customHeight="1" x14ac:dyDescent="0.2">
      <c r="A361" s="20" t="s">
        <v>320</v>
      </c>
      <c r="B361" s="10">
        <v>19</v>
      </c>
      <c r="C361" s="11">
        <v>1.5628570999999997E-2</v>
      </c>
      <c r="D361" s="11">
        <v>0</v>
      </c>
      <c r="E361" s="11">
        <v>0</v>
      </c>
      <c r="F361" s="12">
        <v>207.08999999999997</v>
      </c>
    </row>
    <row r="362" spans="1:6" ht="21" customHeight="1" x14ac:dyDescent="0.2">
      <c r="A362" s="20" t="s">
        <v>10</v>
      </c>
      <c r="B362" s="7">
        <f>SUM(B363+B374+B399+B414+B426+B432+B438)</f>
        <v>1935</v>
      </c>
      <c r="C362" s="8">
        <f>SUM(C363+C374+C399+C414+C426+C432+C438)</f>
        <v>88.513385966999962</v>
      </c>
      <c r="D362" s="8">
        <f>SUM(D363+D374+D399+D414+D426+D432+D438)</f>
        <v>6.7487821356551017</v>
      </c>
      <c r="E362" s="8">
        <f>SUM(E363+E374+E399+E414+E426+E432+E438)</f>
        <v>25.721397565317957</v>
      </c>
      <c r="F362" s="9">
        <f>SUM(F363+F374+F399+F414+F426+F432+F438)</f>
        <v>24965.69920000001</v>
      </c>
    </row>
    <row r="363" spans="1:6" ht="15" customHeight="1" x14ac:dyDescent="0.2">
      <c r="A363" s="20" t="s">
        <v>321</v>
      </c>
      <c r="B363" s="7">
        <v>120</v>
      </c>
      <c r="C363" s="8">
        <v>6.3008857129999987</v>
      </c>
      <c r="D363" s="8">
        <v>1.0443642838739127</v>
      </c>
      <c r="E363" s="8">
        <v>0</v>
      </c>
      <c r="F363" s="9">
        <v>1138.5800000000006</v>
      </c>
    </row>
    <row r="364" spans="1:6" ht="15" customHeight="1" x14ac:dyDescent="0.2">
      <c r="A364" s="20" t="s">
        <v>683</v>
      </c>
      <c r="B364" s="10">
        <v>5</v>
      </c>
      <c r="C364" s="11">
        <v>1.7314285000000002E-2</v>
      </c>
      <c r="D364" s="11">
        <v>1.5714281739130436E-3</v>
      </c>
      <c r="E364" s="11">
        <v>0</v>
      </c>
      <c r="F364" s="12">
        <v>5.6999999999999993</v>
      </c>
    </row>
    <row r="365" spans="1:6" ht="15" customHeight="1" x14ac:dyDescent="0.2">
      <c r="A365" s="20" t="s">
        <v>322</v>
      </c>
      <c r="B365" s="10">
        <v>20</v>
      </c>
      <c r="C365" s="11">
        <v>3.1999998000000002E-2</v>
      </c>
      <c r="D365" s="11">
        <v>4.2285711999999987E-3</v>
      </c>
      <c r="E365" s="11">
        <v>0</v>
      </c>
      <c r="F365" s="12">
        <v>29.32</v>
      </c>
    </row>
    <row r="366" spans="1:6" ht="15" customHeight="1" x14ac:dyDescent="0.2">
      <c r="A366" s="20" t="s">
        <v>323</v>
      </c>
      <c r="B366" s="10">
        <v>13</v>
      </c>
      <c r="C366" s="11">
        <v>2.8228572999999996E-2</v>
      </c>
      <c r="D366" s="11">
        <v>6.285711E-4</v>
      </c>
      <c r="E366" s="11">
        <v>0</v>
      </c>
      <c r="F366" s="12">
        <v>5.7500000000000009</v>
      </c>
    </row>
    <row r="367" spans="1:6" ht="15" customHeight="1" x14ac:dyDescent="0.2">
      <c r="A367" s="20" t="s">
        <v>324</v>
      </c>
      <c r="B367" s="10">
        <v>3</v>
      </c>
      <c r="C367" s="11">
        <v>7.7142900000000013E-4</v>
      </c>
      <c r="D367" s="11">
        <v>8.5714000000000013E-5</v>
      </c>
      <c r="E367" s="11">
        <v>0</v>
      </c>
      <c r="F367" s="12">
        <v>5.000000000000001E-2</v>
      </c>
    </row>
    <row r="368" spans="1:6" ht="15" customHeight="1" x14ac:dyDescent="0.2">
      <c r="A368" s="20" t="s">
        <v>325</v>
      </c>
      <c r="B368" s="10">
        <v>23</v>
      </c>
      <c r="C368" s="11">
        <v>2.7400000000000004E-2</v>
      </c>
      <c r="D368" s="11">
        <v>6.8571430000000024E-4</v>
      </c>
      <c r="E368" s="11">
        <v>0</v>
      </c>
      <c r="F368" s="12">
        <v>4.84</v>
      </c>
    </row>
    <row r="369" spans="1:6" ht="15" customHeight="1" x14ac:dyDescent="0.2">
      <c r="A369" s="20" t="s">
        <v>326</v>
      </c>
      <c r="B369" s="10">
        <v>5</v>
      </c>
      <c r="C369" s="11">
        <v>0.50700000000000001</v>
      </c>
      <c r="D369" s="11">
        <v>1.1428569999999999E-3</v>
      </c>
      <c r="E369" s="11">
        <v>0</v>
      </c>
      <c r="F369" s="12">
        <v>20.65</v>
      </c>
    </row>
    <row r="370" spans="1:6" ht="15" customHeight="1" x14ac:dyDescent="0.2">
      <c r="A370" s="20" t="s">
        <v>327</v>
      </c>
      <c r="B370" s="10">
        <v>26</v>
      </c>
      <c r="C370" s="11">
        <v>0.32902856999999991</v>
      </c>
      <c r="D370" s="11">
        <v>7.285713699999999E-3</v>
      </c>
      <c r="E370" s="11">
        <v>0</v>
      </c>
      <c r="F370" s="12">
        <v>22.6</v>
      </c>
    </row>
    <row r="371" spans="1:6" ht="15" customHeight="1" x14ac:dyDescent="0.2">
      <c r="A371" s="20" t="s">
        <v>328</v>
      </c>
      <c r="B371" s="10">
        <v>12</v>
      </c>
      <c r="C371" s="11">
        <v>4.0590000010000002</v>
      </c>
      <c r="D371" s="11">
        <v>0.51034285739999996</v>
      </c>
      <c r="E371" s="11">
        <v>0</v>
      </c>
      <c r="F371" s="12">
        <v>958.87</v>
      </c>
    </row>
    <row r="372" spans="1:6" ht="15" customHeight="1" x14ac:dyDescent="0.2">
      <c r="A372" s="20" t="s">
        <v>329</v>
      </c>
      <c r="B372" s="10">
        <v>6</v>
      </c>
      <c r="C372" s="11">
        <v>0.51814285700000007</v>
      </c>
      <c r="D372" s="11">
        <v>0.51014285700000017</v>
      </c>
      <c r="E372" s="11">
        <v>0</v>
      </c>
      <c r="F372" s="12">
        <v>1.5</v>
      </c>
    </row>
    <row r="373" spans="1:6" ht="15" customHeight="1" x14ac:dyDescent="0.2">
      <c r="A373" s="20" t="s">
        <v>330</v>
      </c>
      <c r="B373" s="10">
        <v>7</v>
      </c>
      <c r="C373" s="11">
        <v>0.78200000000000003</v>
      </c>
      <c r="D373" s="11">
        <v>8.2500000000000004E-3</v>
      </c>
      <c r="E373" s="11">
        <v>0</v>
      </c>
      <c r="F373" s="12">
        <v>89.3</v>
      </c>
    </row>
    <row r="374" spans="1:6" ht="15" customHeight="1" x14ac:dyDescent="0.2">
      <c r="A374" s="20" t="s">
        <v>331</v>
      </c>
      <c r="B374" s="7">
        <v>316</v>
      </c>
      <c r="C374" s="8">
        <v>1.914857413</v>
      </c>
      <c r="D374" s="8">
        <v>1.0734142841149996</v>
      </c>
      <c r="E374" s="8">
        <v>0</v>
      </c>
      <c r="F374" s="9">
        <v>1144.7392000000009</v>
      </c>
    </row>
    <row r="375" spans="1:6" ht="15" customHeight="1" x14ac:dyDescent="0.2">
      <c r="A375" s="20" t="s">
        <v>684</v>
      </c>
      <c r="B375" s="10">
        <v>15</v>
      </c>
      <c r="C375" s="11">
        <v>1.7145699999999999E-3</v>
      </c>
      <c r="D375" s="11">
        <v>3.1428499999999998E-4</v>
      </c>
      <c r="E375" s="11">
        <v>0</v>
      </c>
      <c r="F375" s="12">
        <v>1.4000999999999999</v>
      </c>
    </row>
    <row r="376" spans="1:6" ht="15" customHeight="1" x14ac:dyDescent="0.2">
      <c r="A376" s="20" t="s">
        <v>332</v>
      </c>
      <c r="B376" s="10">
        <v>10</v>
      </c>
      <c r="C376" s="11">
        <v>7.9428569999999993E-3</v>
      </c>
      <c r="D376" s="11">
        <v>1.7142858000000001E-4</v>
      </c>
      <c r="E376" s="11">
        <v>0</v>
      </c>
      <c r="F376" s="12">
        <v>13.540000000000001</v>
      </c>
    </row>
    <row r="377" spans="1:6" ht="15" customHeight="1" x14ac:dyDescent="0.2">
      <c r="A377" s="20" t="s">
        <v>333</v>
      </c>
      <c r="B377" s="10">
        <v>26</v>
      </c>
      <c r="C377" s="11">
        <v>4.5314283999999996E-2</v>
      </c>
      <c r="D377" s="11">
        <v>2.5000000000000005E-3</v>
      </c>
      <c r="E377" s="11">
        <v>0</v>
      </c>
      <c r="F377" s="12">
        <v>328.22</v>
      </c>
    </row>
    <row r="378" spans="1:6" ht="15" customHeight="1" x14ac:dyDescent="0.2">
      <c r="A378" s="20" t="s">
        <v>334</v>
      </c>
      <c r="B378" s="10">
        <v>15</v>
      </c>
      <c r="C378" s="11">
        <v>2.0371428E-2</v>
      </c>
      <c r="D378" s="11">
        <v>1.2428571999999997E-2</v>
      </c>
      <c r="E378" s="11">
        <v>0</v>
      </c>
      <c r="F378" s="12">
        <v>5.32</v>
      </c>
    </row>
    <row r="379" spans="1:6" ht="15" customHeight="1" x14ac:dyDescent="0.2">
      <c r="A379" s="20" t="s">
        <v>335</v>
      </c>
      <c r="B379" s="10">
        <v>33</v>
      </c>
      <c r="C379" s="11">
        <v>1.2171426000000001E-2</v>
      </c>
      <c r="D379" s="11">
        <v>9.1428565999999989E-4</v>
      </c>
      <c r="E379" s="11">
        <v>0</v>
      </c>
      <c r="F379" s="12">
        <v>9.934099999999999</v>
      </c>
    </row>
    <row r="380" spans="1:6" ht="15" customHeight="1" x14ac:dyDescent="0.2">
      <c r="A380" s="20" t="s">
        <v>336</v>
      </c>
      <c r="B380" s="10">
        <v>3</v>
      </c>
      <c r="C380" s="11">
        <v>2.5714299999999999E-4</v>
      </c>
      <c r="D380" s="11">
        <v>8.571449999999998E-5</v>
      </c>
      <c r="E380" s="11">
        <v>0</v>
      </c>
      <c r="F380" s="12">
        <v>0.2</v>
      </c>
    </row>
    <row r="381" spans="1:6" ht="15" customHeight="1" x14ac:dyDescent="0.2">
      <c r="A381" s="20" t="s">
        <v>337</v>
      </c>
      <c r="B381" s="10">
        <v>5</v>
      </c>
      <c r="C381" s="11">
        <v>1.2142856E-2</v>
      </c>
      <c r="D381" s="11">
        <v>0</v>
      </c>
      <c r="E381" s="11">
        <v>0</v>
      </c>
      <c r="F381" s="12">
        <v>14.57</v>
      </c>
    </row>
    <row r="382" spans="1:6" ht="15" customHeight="1" x14ac:dyDescent="0.2">
      <c r="A382" s="20" t="s">
        <v>312</v>
      </c>
      <c r="B382" s="10">
        <v>6</v>
      </c>
      <c r="C382" s="11">
        <v>1.46E-2</v>
      </c>
      <c r="D382" s="11">
        <v>0</v>
      </c>
      <c r="E382" s="11">
        <v>0</v>
      </c>
      <c r="F382" s="12">
        <v>6.1</v>
      </c>
    </row>
    <row r="383" spans="1:6" ht="15" customHeight="1" x14ac:dyDescent="0.2">
      <c r="A383" s="20" t="s">
        <v>338</v>
      </c>
      <c r="B383" s="10">
        <v>5</v>
      </c>
      <c r="C383" s="11">
        <v>1.2485714000000002E-2</v>
      </c>
      <c r="D383" s="11">
        <v>0</v>
      </c>
      <c r="E383" s="11">
        <v>0</v>
      </c>
      <c r="F383" s="12">
        <v>1.2100000000000002</v>
      </c>
    </row>
    <row r="384" spans="1:6" ht="15" customHeight="1" x14ac:dyDescent="0.2">
      <c r="A384" s="20" t="s">
        <v>339</v>
      </c>
      <c r="B384" s="10">
        <v>17</v>
      </c>
      <c r="C384" s="11">
        <v>3.8085713E-2</v>
      </c>
      <c r="D384" s="11">
        <v>0</v>
      </c>
      <c r="E384" s="11">
        <v>0</v>
      </c>
      <c r="F384" s="12">
        <v>38.29</v>
      </c>
    </row>
    <row r="385" spans="1:6" ht="15" customHeight="1" x14ac:dyDescent="0.2">
      <c r="A385" s="20" t="s">
        <v>340</v>
      </c>
      <c r="B385" s="10">
        <v>2</v>
      </c>
      <c r="C385" s="11">
        <v>1.0714286E-2</v>
      </c>
      <c r="D385" s="11">
        <v>0</v>
      </c>
      <c r="E385" s="11">
        <v>0</v>
      </c>
      <c r="F385" s="12">
        <v>5.2</v>
      </c>
    </row>
    <row r="386" spans="1:6" ht="15" customHeight="1" x14ac:dyDescent="0.2">
      <c r="A386" s="20" t="s">
        <v>341</v>
      </c>
      <c r="B386" s="10">
        <v>2</v>
      </c>
      <c r="C386" s="11">
        <v>1.9999999999999998E-4</v>
      </c>
      <c r="D386" s="11">
        <v>0</v>
      </c>
      <c r="E386" s="11">
        <v>0</v>
      </c>
      <c r="F386" s="12">
        <v>0.1</v>
      </c>
    </row>
    <row r="387" spans="1:6" ht="15" customHeight="1" x14ac:dyDescent="0.2">
      <c r="A387" s="20" t="s">
        <v>342</v>
      </c>
      <c r="B387" s="10">
        <v>31</v>
      </c>
      <c r="C387" s="11">
        <v>0.50928571200000006</v>
      </c>
      <c r="D387" s="11">
        <v>3.4857127999999996E-3</v>
      </c>
      <c r="E387" s="11">
        <v>0</v>
      </c>
      <c r="F387" s="12">
        <v>202.18</v>
      </c>
    </row>
    <row r="388" spans="1:6" ht="15" customHeight="1" x14ac:dyDescent="0.2">
      <c r="A388" s="20" t="s">
        <v>343</v>
      </c>
      <c r="B388" s="10">
        <v>28</v>
      </c>
      <c r="C388" s="11">
        <v>1.1914285000000002E-2</v>
      </c>
      <c r="D388" s="11">
        <v>9.4285597500000026E-4</v>
      </c>
      <c r="E388" s="11">
        <v>0</v>
      </c>
      <c r="F388" s="12">
        <v>5.17</v>
      </c>
    </row>
    <row r="389" spans="1:6" ht="15" customHeight="1" x14ac:dyDescent="0.2">
      <c r="A389" s="20" t="s">
        <v>344</v>
      </c>
      <c r="B389" s="10">
        <v>24</v>
      </c>
      <c r="C389" s="11">
        <v>3.0914282999999997E-2</v>
      </c>
      <c r="D389" s="11">
        <v>0</v>
      </c>
      <c r="E389" s="11">
        <v>0</v>
      </c>
      <c r="F389" s="12">
        <v>415.31</v>
      </c>
    </row>
    <row r="390" spans="1:6" ht="15" customHeight="1" x14ac:dyDescent="0.2">
      <c r="A390" s="20" t="s">
        <v>145</v>
      </c>
      <c r="B390" s="10">
        <v>5</v>
      </c>
      <c r="C390" s="11">
        <v>1.742857E-3</v>
      </c>
      <c r="D390" s="11">
        <v>0</v>
      </c>
      <c r="E390" s="11">
        <v>0</v>
      </c>
      <c r="F390" s="12">
        <v>3.2850000000000001</v>
      </c>
    </row>
    <row r="391" spans="1:6" ht="15" customHeight="1" x14ac:dyDescent="0.2">
      <c r="A391" s="20" t="s">
        <v>345</v>
      </c>
      <c r="B391" s="10">
        <v>16</v>
      </c>
      <c r="C391" s="11">
        <v>2.5457143000000005E-2</v>
      </c>
      <c r="D391" s="11">
        <v>8.771428999999999E-3</v>
      </c>
      <c r="E391" s="11">
        <v>0</v>
      </c>
      <c r="F391" s="12">
        <v>12.93</v>
      </c>
    </row>
    <row r="392" spans="1:6" ht="15" customHeight="1" x14ac:dyDescent="0.2">
      <c r="A392" s="20" t="s">
        <v>346</v>
      </c>
      <c r="B392" s="10">
        <v>4</v>
      </c>
      <c r="C392" s="11">
        <v>1.0032571429999999</v>
      </c>
      <c r="D392" s="11">
        <v>1.0004</v>
      </c>
      <c r="E392" s="11">
        <v>0</v>
      </c>
      <c r="F392" s="12">
        <v>1</v>
      </c>
    </row>
    <row r="393" spans="1:6" ht="15" customHeight="1" x14ac:dyDescent="0.2">
      <c r="A393" s="20" t="s">
        <v>347</v>
      </c>
      <c r="B393" s="10">
        <v>6</v>
      </c>
      <c r="C393" s="11">
        <v>8.9857143E-2</v>
      </c>
      <c r="D393" s="11">
        <v>3.0571428599999999E-2</v>
      </c>
      <c r="E393" s="11">
        <v>0</v>
      </c>
      <c r="F393" s="12">
        <v>27.35</v>
      </c>
    </row>
    <row r="394" spans="1:6" ht="15" customHeight="1" x14ac:dyDescent="0.2">
      <c r="A394" s="20" t="s">
        <v>111</v>
      </c>
      <c r="B394" s="10">
        <v>2</v>
      </c>
      <c r="C394" s="11">
        <v>1.057143E-3</v>
      </c>
      <c r="D394" s="11">
        <v>0</v>
      </c>
      <c r="E394" s="11">
        <v>0</v>
      </c>
      <c r="F394" s="12">
        <v>1.7</v>
      </c>
    </row>
    <row r="395" spans="1:6" ht="15" customHeight="1" x14ac:dyDescent="0.2">
      <c r="A395" s="20" t="s">
        <v>187</v>
      </c>
      <c r="B395" s="10">
        <v>24</v>
      </c>
      <c r="C395" s="11">
        <v>2.1942856000000004E-2</v>
      </c>
      <c r="D395" s="11">
        <v>1.2828572000000003E-2</v>
      </c>
      <c r="E395" s="11">
        <v>0</v>
      </c>
      <c r="F395" s="12">
        <v>8.4600000000000009</v>
      </c>
    </row>
    <row r="396" spans="1:6" ht="15" customHeight="1" x14ac:dyDescent="0.2">
      <c r="A396" s="20" t="s">
        <v>348</v>
      </c>
      <c r="B396" s="10">
        <v>3</v>
      </c>
      <c r="C396" s="11">
        <v>2.2571430000000005E-3</v>
      </c>
      <c r="D396" s="11">
        <v>0</v>
      </c>
      <c r="E396" s="11">
        <v>0</v>
      </c>
      <c r="F396" s="12">
        <v>3.2800000000000002</v>
      </c>
    </row>
    <row r="397" spans="1:6" ht="15" customHeight="1" x14ac:dyDescent="0.2">
      <c r="A397" s="20" t="s">
        <v>349</v>
      </c>
      <c r="B397" s="10">
        <v>21</v>
      </c>
      <c r="C397" s="11">
        <v>2.9514285000000005E-2</v>
      </c>
      <c r="D397" s="11">
        <v>0</v>
      </c>
      <c r="E397" s="11">
        <v>0</v>
      </c>
      <c r="F397" s="12">
        <v>37.239999999999988</v>
      </c>
    </row>
    <row r="398" spans="1:6" ht="15" customHeight="1" x14ac:dyDescent="0.2">
      <c r="A398" s="20" t="s">
        <v>350</v>
      </c>
      <c r="B398" s="10">
        <v>13</v>
      </c>
      <c r="C398" s="11">
        <v>1.1657142999999998E-2</v>
      </c>
      <c r="D398" s="11">
        <v>0</v>
      </c>
      <c r="E398" s="11">
        <v>0</v>
      </c>
      <c r="F398" s="12">
        <v>2.75</v>
      </c>
    </row>
    <row r="399" spans="1:6" ht="15" customHeight="1" x14ac:dyDescent="0.2">
      <c r="A399" s="20" t="s">
        <v>351</v>
      </c>
      <c r="B399" s="7">
        <v>238</v>
      </c>
      <c r="C399" s="8">
        <v>11.965799988000004</v>
      </c>
      <c r="D399" s="8">
        <v>0.89660000068214307</v>
      </c>
      <c r="E399" s="8">
        <v>0.92132476174294886</v>
      </c>
      <c r="F399" s="9">
        <v>2787.94</v>
      </c>
    </row>
    <row r="400" spans="1:6" ht="15" customHeight="1" x14ac:dyDescent="0.2">
      <c r="A400" s="20" t="s">
        <v>685</v>
      </c>
      <c r="B400" s="10">
        <v>12</v>
      </c>
      <c r="C400" s="11">
        <v>1.012771428</v>
      </c>
      <c r="D400" s="11">
        <v>0</v>
      </c>
      <c r="E400" s="11">
        <v>0</v>
      </c>
      <c r="F400" s="12">
        <v>322.05999999999995</v>
      </c>
    </row>
    <row r="401" spans="1:6" ht="15" customHeight="1" x14ac:dyDescent="0.2">
      <c r="A401" s="20" t="s">
        <v>135</v>
      </c>
      <c r="B401" s="10">
        <v>17</v>
      </c>
      <c r="C401" s="11">
        <v>1.4085712E-2</v>
      </c>
      <c r="D401" s="11">
        <v>5.7142860000000001E-4</v>
      </c>
      <c r="E401" s="11">
        <v>0</v>
      </c>
      <c r="F401" s="12">
        <v>13.239999999999998</v>
      </c>
    </row>
    <row r="402" spans="1:6" ht="15" customHeight="1" x14ac:dyDescent="0.2">
      <c r="A402" s="20" t="s">
        <v>352</v>
      </c>
      <c r="B402" s="10">
        <v>34</v>
      </c>
      <c r="C402" s="11">
        <v>0.85799999799999993</v>
      </c>
      <c r="D402" s="11">
        <v>5.7142999999999998E-5</v>
      </c>
      <c r="E402" s="11">
        <v>0</v>
      </c>
      <c r="F402" s="12">
        <v>218.14000000000001</v>
      </c>
    </row>
    <row r="403" spans="1:6" ht="15" customHeight="1" x14ac:dyDescent="0.2">
      <c r="A403" s="20" t="s">
        <v>353</v>
      </c>
      <c r="B403" s="10">
        <v>5</v>
      </c>
      <c r="C403" s="11">
        <v>5.2571428000000003E-2</v>
      </c>
      <c r="D403" s="11">
        <v>5.000000000000001E-2</v>
      </c>
      <c r="E403" s="11">
        <v>0</v>
      </c>
      <c r="F403" s="12">
        <v>3.1400000000000006</v>
      </c>
    </row>
    <row r="404" spans="1:6" ht="15" customHeight="1" x14ac:dyDescent="0.2">
      <c r="A404" s="20" t="s">
        <v>354</v>
      </c>
      <c r="B404" s="10">
        <v>37</v>
      </c>
      <c r="C404" s="11">
        <v>1.8760571420000005</v>
      </c>
      <c r="D404" s="11">
        <v>1.6285714125E-2</v>
      </c>
      <c r="E404" s="11">
        <v>1.1319047458333332E-2</v>
      </c>
      <c r="F404" s="12">
        <v>368.01999999999987</v>
      </c>
    </row>
    <row r="405" spans="1:6" ht="15" customHeight="1" x14ac:dyDescent="0.2">
      <c r="A405" s="20" t="s">
        <v>355</v>
      </c>
      <c r="B405" s="10">
        <v>35</v>
      </c>
      <c r="C405" s="11">
        <v>0.29134285499999996</v>
      </c>
      <c r="D405" s="11">
        <v>5.7142860000000001E-4</v>
      </c>
      <c r="E405" s="11">
        <v>0</v>
      </c>
      <c r="F405" s="12">
        <v>272.48999999999995</v>
      </c>
    </row>
    <row r="406" spans="1:6" ht="15" customHeight="1" x14ac:dyDescent="0.2">
      <c r="A406" s="20" t="s">
        <v>212</v>
      </c>
      <c r="B406" s="10">
        <v>4</v>
      </c>
      <c r="C406" s="11">
        <v>1.302914286</v>
      </c>
      <c r="D406" s="11">
        <v>0</v>
      </c>
      <c r="E406" s="11">
        <v>0</v>
      </c>
      <c r="F406" s="12">
        <v>260</v>
      </c>
    </row>
    <row r="407" spans="1:6" ht="15" customHeight="1" x14ac:dyDescent="0.2">
      <c r="A407" s="20" t="s">
        <v>356</v>
      </c>
      <c r="B407" s="10">
        <v>9</v>
      </c>
      <c r="C407" s="11">
        <v>1.3628570999999999E-2</v>
      </c>
      <c r="D407" s="11">
        <v>7.2857145000000002E-3</v>
      </c>
      <c r="E407" s="11">
        <v>0</v>
      </c>
      <c r="F407" s="12">
        <v>5.33</v>
      </c>
    </row>
    <row r="408" spans="1:6" ht="15" customHeight="1" x14ac:dyDescent="0.2">
      <c r="A408" s="20" t="s">
        <v>357</v>
      </c>
      <c r="B408" s="10">
        <v>7</v>
      </c>
      <c r="C408" s="11">
        <v>6.1571427999999997E-2</v>
      </c>
      <c r="D408" s="11">
        <v>0</v>
      </c>
      <c r="E408" s="11">
        <v>0</v>
      </c>
      <c r="F408" s="12">
        <v>35.660000000000004</v>
      </c>
    </row>
    <row r="409" spans="1:6" ht="15" customHeight="1" x14ac:dyDescent="0.2">
      <c r="A409" s="20" t="s">
        <v>314</v>
      </c>
      <c r="B409" s="10">
        <v>14</v>
      </c>
      <c r="C409" s="11">
        <v>0.80502857100000025</v>
      </c>
      <c r="D409" s="11">
        <v>0.80000000000000016</v>
      </c>
      <c r="E409" s="11">
        <v>0.80000000000000016</v>
      </c>
      <c r="F409" s="12">
        <v>4.6300000000000008</v>
      </c>
    </row>
    <row r="410" spans="1:6" ht="15" customHeight="1" x14ac:dyDescent="0.2">
      <c r="A410" s="20" t="s">
        <v>358</v>
      </c>
      <c r="B410" s="10">
        <v>11</v>
      </c>
      <c r="C410" s="11">
        <v>4.2571420000000002E-3</v>
      </c>
      <c r="D410" s="11">
        <v>5.7142999999999991E-5</v>
      </c>
      <c r="E410" s="11">
        <v>0</v>
      </c>
      <c r="F410" s="12">
        <v>3.4299999999999997</v>
      </c>
    </row>
    <row r="411" spans="1:6" ht="15" customHeight="1" x14ac:dyDescent="0.2">
      <c r="A411" s="20" t="s">
        <v>359</v>
      </c>
      <c r="B411" s="10">
        <v>4</v>
      </c>
      <c r="C411" s="11">
        <v>5.9857143000000002E-2</v>
      </c>
      <c r="D411" s="11">
        <v>2.0057142857142857E-2</v>
      </c>
      <c r="E411" s="11">
        <v>0</v>
      </c>
      <c r="F411" s="12">
        <v>10.5</v>
      </c>
    </row>
    <row r="412" spans="1:6" ht="15" customHeight="1" x14ac:dyDescent="0.2">
      <c r="A412" s="20" t="s">
        <v>360</v>
      </c>
      <c r="B412" s="10">
        <v>19</v>
      </c>
      <c r="C412" s="11">
        <v>4.8630857130000011</v>
      </c>
      <c r="D412" s="11">
        <v>0</v>
      </c>
      <c r="E412" s="11">
        <v>0.11</v>
      </c>
      <c r="F412" s="12">
        <v>656.64999999999986</v>
      </c>
    </row>
    <row r="413" spans="1:6" ht="15" customHeight="1" x14ac:dyDescent="0.2">
      <c r="A413" s="20" t="s">
        <v>361</v>
      </c>
      <c r="B413" s="10">
        <v>30</v>
      </c>
      <c r="C413" s="11">
        <v>0.7506285709999998</v>
      </c>
      <c r="D413" s="11">
        <v>1.7142859999999998E-3</v>
      </c>
      <c r="E413" s="11">
        <v>5.7142846153846151E-6</v>
      </c>
      <c r="F413" s="12">
        <v>614.64999999999986</v>
      </c>
    </row>
    <row r="414" spans="1:6" ht="15" customHeight="1" x14ac:dyDescent="0.2">
      <c r="A414" s="20" t="s">
        <v>362</v>
      </c>
      <c r="B414" s="7">
        <v>557</v>
      </c>
      <c r="C414" s="8">
        <v>13.599557145999999</v>
      </c>
      <c r="D414" s="8">
        <v>0.63812380814960334</v>
      </c>
      <c r="E414" s="8">
        <v>5.5000000000000018</v>
      </c>
      <c r="F414" s="9">
        <v>10210.880000000006</v>
      </c>
    </row>
    <row r="415" spans="1:6" ht="15" customHeight="1" x14ac:dyDescent="0.2">
      <c r="A415" s="20" t="s">
        <v>686</v>
      </c>
      <c r="B415" s="10">
        <v>59</v>
      </c>
      <c r="C415" s="11">
        <v>5.0885428619999997</v>
      </c>
      <c r="D415" s="11">
        <v>0.46134285740000008</v>
      </c>
      <c r="E415" s="11">
        <v>4.5</v>
      </c>
      <c r="F415" s="12">
        <v>8112.7</v>
      </c>
    </row>
    <row r="416" spans="1:6" ht="15" customHeight="1" x14ac:dyDescent="0.2">
      <c r="A416" s="20" t="s">
        <v>363</v>
      </c>
      <c r="B416" s="10">
        <v>112</v>
      </c>
      <c r="C416" s="11">
        <v>0.20744285600000004</v>
      </c>
      <c r="D416" s="11">
        <v>2.7857142244047613E-2</v>
      </c>
      <c r="E416" s="11">
        <v>0</v>
      </c>
      <c r="F416" s="12">
        <v>128</v>
      </c>
    </row>
    <row r="417" spans="1:6" ht="15" customHeight="1" x14ac:dyDescent="0.2">
      <c r="A417" s="20" t="s">
        <v>364</v>
      </c>
      <c r="B417" s="10">
        <v>31</v>
      </c>
      <c r="C417" s="11">
        <v>4.8085713000000002E-2</v>
      </c>
      <c r="D417" s="11">
        <v>1.2571428000000004E-2</v>
      </c>
      <c r="E417" s="11">
        <v>0</v>
      </c>
      <c r="F417" s="12">
        <v>41.38000000000001</v>
      </c>
    </row>
    <row r="418" spans="1:6" ht="15" customHeight="1" x14ac:dyDescent="0.2">
      <c r="A418" s="20" t="s">
        <v>365</v>
      </c>
      <c r="B418" s="10">
        <v>76</v>
      </c>
      <c r="C418" s="11">
        <v>6.5801142849999978</v>
      </c>
      <c r="D418" s="11">
        <v>7.366666728333332E-2</v>
      </c>
      <c r="E418" s="11">
        <v>1</v>
      </c>
      <c r="F418" s="12">
        <v>1610.3999999999994</v>
      </c>
    </row>
    <row r="419" spans="1:6" ht="15" customHeight="1" x14ac:dyDescent="0.2">
      <c r="A419" s="20" t="s">
        <v>366</v>
      </c>
      <c r="B419" s="10">
        <v>16</v>
      </c>
      <c r="C419" s="11">
        <v>1.013885715</v>
      </c>
      <c r="D419" s="11">
        <v>1.42857E-4</v>
      </c>
      <c r="E419" s="11">
        <v>0</v>
      </c>
      <c r="F419" s="12">
        <v>64.36</v>
      </c>
    </row>
    <row r="420" spans="1:6" ht="15" customHeight="1" x14ac:dyDescent="0.2">
      <c r="A420" s="20" t="s">
        <v>290</v>
      </c>
      <c r="B420" s="10">
        <v>26</v>
      </c>
      <c r="C420" s="11">
        <v>7.4485713000000009E-2</v>
      </c>
      <c r="D420" s="11">
        <v>5.0857142850000016E-2</v>
      </c>
      <c r="E420" s="11">
        <v>0</v>
      </c>
      <c r="F420" s="12">
        <v>13.369999999999996</v>
      </c>
    </row>
    <row r="421" spans="1:6" ht="15" customHeight="1" x14ac:dyDescent="0.2">
      <c r="A421" s="20" t="s">
        <v>367</v>
      </c>
      <c r="B421" s="10">
        <v>27</v>
      </c>
      <c r="C421" s="11">
        <v>2.4485712000000003E-2</v>
      </c>
      <c r="D421" s="11">
        <v>5.9999968055555542E-4</v>
      </c>
      <c r="E421" s="11">
        <v>0</v>
      </c>
      <c r="F421" s="12">
        <v>26.249999999999993</v>
      </c>
    </row>
    <row r="422" spans="1:6" ht="15" customHeight="1" x14ac:dyDescent="0.2">
      <c r="A422" s="20" t="s">
        <v>42</v>
      </c>
      <c r="B422" s="10">
        <v>56</v>
      </c>
      <c r="C422" s="11">
        <v>9.8342856999999992E-2</v>
      </c>
      <c r="D422" s="11">
        <v>0</v>
      </c>
      <c r="E422" s="11">
        <v>0</v>
      </c>
      <c r="F422" s="12">
        <v>50.150000000000006</v>
      </c>
    </row>
    <row r="423" spans="1:6" ht="15" customHeight="1" x14ac:dyDescent="0.2">
      <c r="A423" s="20" t="s">
        <v>368</v>
      </c>
      <c r="B423" s="10">
        <v>37</v>
      </c>
      <c r="C423" s="11">
        <v>6.0285716999999996E-2</v>
      </c>
      <c r="D423" s="11">
        <v>6.2571428499999995E-3</v>
      </c>
      <c r="E423" s="11">
        <v>0</v>
      </c>
      <c r="F423" s="12">
        <v>44.540000000000006</v>
      </c>
    </row>
    <row r="424" spans="1:6" ht="15" customHeight="1" x14ac:dyDescent="0.2">
      <c r="A424" s="20" t="s">
        <v>369</v>
      </c>
      <c r="B424" s="10">
        <v>90</v>
      </c>
      <c r="C424" s="11">
        <v>0.35542857399999994</v>
      </c>
      <c r="D424" s="11">
        <v>1.4285716666666666E-4</v>
      </c>
      <c r="E424" s="11">
        <v>0</v>
      </c>
      <c r="F424" s="12">
        <v>83.01</v>
      </c>
    </row>
    <row r="425" spans="1:6" ht="15" customHeight="1" x14ac:dyDescent="0.2">
      <c r="A425" s="20" t="s">
        <v>370</v>
      </c>
      <c r="B425" s="10">
        <v>27</v>
      </c>
      <c r="C425" s="11">
        <v>4.8457142000000002E-2</v>
      </c>
      <c r="D425" s="11">
        <v>4.6857136749999988E-3</v>
      </c>
      <c r="E425" s="11">
        <v>0</v>
      </c>
      <c r="F425" s="12">
        <v>36.720000000000006</v>
      </c>
    </row>
    <row r="426" spans="1:6" ht="15" customHeight="1" x14ac:dyDescent="0.2">
      <c r="A426" s="20" t="s">
        <v>371</v>
      </c>
      <c r="B426" s="7">
        <v>121</v>
      </c>
      <c r="C426" s="8">
        <v>1.1845142819999996</v>
      </c>
      <c r="D426" s="8">
        <v>0.15118571400000003</v>
      </c>
      <c r="E426" s="8">
        <v>0.29999999999999982</v>
      </c>
      <c r="F426" s="9">
        <v>235.44499999999996</v>
      </c>
    </row>
    <row r="427" spans="1:6" ht="15" customHeight="1" x14ac:dyDescent="0.2">
      <c r="A427" s="20" t="s">
        <v>687</v>
      </c>
      <c r="B427" s="10">
        <v>49</v>
      </c>
      <c r="C427" s="11">
        <v>0.86228570999999998</v>
      </c>
      <c r="D427" s="11">
        <v>0.10311428439999995</v>
      </c>
      <c r="E427" s="11">
        <v>0.29999999999999977</v>
      </c>
      <c r="F427" s="12">
        <v>44.389999999999979</v>
      </c>
    </row>
    <row r="428" spans="1:6" ht="15" customHeight="1" x14ac:dyDescent="0.2">
      <c r="A428" s="20" t="s">
        <v>372</v>
      </c>
      <c r="B428" s="10">
        <v>29</v>
      </c>
      <c r="C428" s="11">
        <v>1.9800001000000001E-2</v>
      </c>
      <c r="D428" s="11">
        <v>5.2000006E-3</v>
      </c>
      <c r="E428" s="11">
        <v>0</v>
      </c>
      <c r="F428" s="12">
        <v>8.2600000000000016</v>
      </c>
    </row>
    <row r="429" spans="1:6" ht="15" customHeight="1" x14ac:dyDescent="0.2">
      <c r="A429" s="20" t="s">
        <v>373</v>
      </c>
      <c r="B429" s="10">
        <v>11</v>
      </c>
      <c r="C429" s="11">
        <v>8.4285714000000012E-2</v>
      </c>
      <c r="D429" s="11">
        <v>2E-3</v>
      </c>
      <c r="E429" s="11">
        <v>0</v>
      </c>
      <c r="F429" s="12">
        <v>24.32</v>
      </c>
    </row>
    <row r="430" spans="1:6" ht="15" customHeight="1" x14ac:dyDescent="0.2">
      <c r="A430" s="20" t="s">
        <v>374</v>
      </c>
      <c r="B430" s="10">
        <v>12</v>
      </c>
      <c r="C430" s="11">
        <v>4.0000001E-2</v>
      </c>
      <c r="D430" s="11">
        <v>0</v>
      </c>
      <c r="E430" s="11">
        <v>0</v>
      </c>
      <c r="F430" s="12">
        <v>54.08</v>
      </c>
    </row>
    <row r="431" spans="1:6" ht="15" customHeight="1" x14ac:dyDescent="0.2">
      <c r="A431" s="20" t="s">
        <v>375</v>
      </c>
      <c r="B431" s="10">
        <v>20</v>
      </c>
      <c r="C431" s="11">
        <v>0.17814285600000002</v>
      </c>
      <c r="D431" s="11">
        <v>4.0871429000000001E-2</v>
      </c>
      <c r="E431" s="11">
        <v>0</v>
      </c>
      <c r="F431" s="12">
        <v>104.39500000000002</v>
      </c>
    </row>
    <row r="432" spans="1:6" ht="15" customHeight="1" x14ac:dyDescent="0.2">
      <c r="A432" s="20" t="s">
        <v>376</v>
      </c>
      <c r="B432" s="7">
        <v>209</v>
      </c>
      <c r="C432" s="8">
        <v>4.1961999899999967</v>
      </c>
      <c r="D432" s="8">
        <v>1.5952321400604761</v>
      </c>
      <c r="E432" s="8">
        <v>0</v>
      </c>
      <c r="F432" s="9">
        <v>373.30999999999995</v>
      </c>
    </row>
    <row r="433" spans="1:6" ht="15" customHeight="1" x14ac:dyDescent="0.2">
      <c r="A433" s="20" t="s">
        <v>688</v>
      </c>
      <c r="B433" s="10">
        <v>51</v>
      </c>
      <c r="C433" s="11">
        <v>2.1965428560000011</v>
      </c>
      <c r="D433" s="11">
        <v>1.5637178555071434</v>
      </c>
      <c r="E433" s="11">
        <v>0</v>
      </c>
      <c r="F433" s="12">
        <v>89.550000000000011</v>
      </c>
    </row>
    <row r="434" spans="1:6" ht="15" customHeight="1" x14ac:dyDescent="0.2">
      <c r="A434" s="20" t="s">
        <v>377</v>
      </c>
      <c r="B434" s="10">
        <v>32</v>
      </c>
      <c r="C434" s="11">
        <v>0.13900000099999998</v>
      </c>
      <c r="D434" s="11">
        <v>6.5714288999999997E-3</v>
      </c>
      <c r="E434" s="11">
        <v>0</v>
      </c>
      <c r="F434" s="12">
        <v>66.22</v>
      </c>
    </row>
    <row r="435" spans="1:6" ht="15" customHeight="1" x14ac:dyDescent="0.2">
      <c r="A435" s="20" t="s">
        <v>378</v>
      </c>
      <c r="B435" s="10">
        <v>25</v>
      </c>
      <c r="C435" s="11">
        <v>1.040685713</v>
      </c>
      <c r="D435" s="11">
        <v>8.4285718533333338E-3</v>
      </c>
      <c r="E435" s="11">
        <v>0</v>
      </c>
      <c r="F435" s="12">
        <v>22.95</v>
      </c>
    </row>
    <row r="436" spans="1:6" ht="15" customHeight="1" x14ac:dyDescent="0.2">
      <c r="A436" s="20" t="s">
        <v>173</v>
      </c>
      <c r="B436" s="10">
        <v>16</v>
      </c>
      <c r="C436" s="11">
        <v>0.21534285500000003</v>
      </c>
      <c r="D436" s="11">
        <v>1.8285700000000003E-3</v>
      </c>
      <c r="E436" s="11">
        <v>0</v>
      </c>
      <c r="F436" s="12">
        <v>5.3</v>
      </c>
    </row>
    <row r="437" spans="1:6" ht="15" customHeight="1" x14ac:dyDescent="0.2">
      <c r="A437" s="20" t="s">
        <v>379</v>
      </c>
      <c r="B437" s="10">
        <v>85</v>
      </c>
      <c r="C437" s="11">
        <v>0.60462856500000006</v>
      </c>
      <c r="D437" s="11">
        <v>1.4685713799999995E-2</v>
      </c>
      <c r="E437" s="11">
        <v>0</v>
      </c>
      <c r="F437" s="12">
        <v>189.29000000000002</v>
      </c>
    </row>
    <row r="438" spans="1:6" ht="15" customHeight="1" x14ac:dyDescent="0.2">
      <c r="A438" s="20" t="s">
        <v>380</v>
      </c>
      <c r="B438" s="7">
        <v>374</v>
      </c>
      <c r="C438" s="8">
        <v>49.351571434999961</v>
      </c>
      <c r="D438" s="8">
        <v>1.3498619047739671</v>
      </c>
      <c r="E438" s="8">
        <v>19.000072803575009</v>
      </c>
      <c r="F438" s="9">
        <v>9074.8050000000021</v>
      </c>
    </row>
    <row r="439" spans="1:6" ht="15" customHeight="1" x14ac:dyDescent="0.2">
      <c r="A439" s="20" t="s">
        <v>689</v>
      </c>
      <c r="B439" s="10">
        <v>29</v>
      </c>
      <c r="C439" s="11">
        <v>8.7954571430000019</v>
      </c>
      <c r="D439" s="11">
        <v>0.80285714285714305</v>
      </c>
      <c r="E439" s="11">
        <v>1.5</v>
      </c>
      <c r="F439" s="12">
        <v>1055.8300000000002</v>
      </c>
    </row>
    <row r="440" spans="1:6" ht="15" customHeight="1" x14ac:dyDescent="0.2">
      <c r="A440" s="20" t="s">
        <v>381</v>
      </c>
      <c r="B440" s="10">
        <v>28</v>
      </c>
      <c r="C440" s="11">
        <v>5.0669428590000001</v>
      </c>
      <c r="D440" s="11">
        <v>0</v>
      </c>
      <c r="E440" s="11">
        <v>1</v>
      </c>
      <c r="F440" s="12">
        <v>633.29</v>
      </c>
    </row>
    <row r="441" spans="1:6" ht="15" customHeight="1" x14ac:dyDescent="0.2">
      <c r="A441" s="20" t="s">
        <v>382</v>
      </c>
      <c r="B441" s="10">
        <v>29</v>
      </c>
      <c r="C441" s="11">
        <v>7.8028569999999992E-2</v>
      </c>
      <c r="D441" s="11">
        <v>2.3999997142857151E-3</v>
      </c>
      <c r="E441" s="11">
        <v>0</v>
      </c>
      <c r="F441" s="12">
        <v>24.22</v>
      </c>
    </row>
    <row r="442" spans="1:6" ht="15" customHeight="1" x14ac:dyDescent="0.2">
      <c r="A442" s="20" t="s">
        <v>383</v>
      </c>
      <c r="B442" s="10">
        <v>55</v>
      </c>
      <c r="C442" s="11">
        <v>7.5684857170000033</v>
      </c>
      <c r="D442" s="11">
        <v>3.7142868333333342E-4</v>
      </c>
      <c r="E442" s="11">
        <v>4.5000714285750023</v>
      </c>
      <c r="F442" s="12">
        <v>1239.4150000000006</v>
      </c>
    </row>
    <row r="443" spans="1:6" ht="15" customHeight="1" x14ac:dyDescent="0.2">
      <c r="A443" s="20" t="s">
        <v>384</v>
      </c>
      <c r="B443" s="10">
        <v>23</v>
      </c>
      <c r="C443" s="11">
        <v>0.15865714300000003</v>
      </c>
      <c r="D443" s="11">
        <v>2.8571430000000004E-3</v>
      </c>
      <c r="E443" s="11">
        <v>1.3749999999999998E-6</v>
      </c>
      <c r="F443" s="12">
        <v>108.59</v>
      </c>
    </row>
    <row r="444" spans="1:6" ht="15" customHeight="1" x14ac:dyDescent="0.2">
      <c r="A444" s="20" t="s">
        <v>385</v>
      </c>
      <c r="B444" s="10">
        <v>15</v>
      </c>
      <c r="C444" s="11">
        <v>2.0975714269999997</v>
      </c>
      <c r="D444" s="11">
        <v>5.7142899999999998E-5</v>
      </c>
      <c r="E444" s="11">
        <v>0.5</v>
      </c>
      <c r="F444" s="12">
        <v>326.00000000000006</v>
      </c>
    </row>
    <row r="445" spans="1:6" ht="15" customHeight="1" x14ac:dyDescent="0.2">
      <c r="A445" s="20" t="s">
        <v>386</v>
      </c>
      <c r="B445" s="10">
        <v>12</v>
      </c>
      <c r="C445" s="11">
        <v>8.0297428579999988</v>
      </c>
      <c r="D445" s="11">
        <v>4.9047620500000007E-3</v>
      </c>
      <c r="E445" s="11">
        <v>0.5</v>
      </c>
      <c r="F445" s="12">
        <v>154.6</v>
      </c>
    </row>
    <row r="446" spans="1:6" ht="15" customHeight="1" x14ac:dyDescent="0.2">
      <c r="A446" s="20" t="s">
        <v>387</v>
      </c>
      <c r="B446" s="10">
        <v>65</v>
      </c>
      <c r="C446" s="11">
        <v>15.683971427999994</v>
      </c>
      <c r="D446" s="11">
        <v>2.3857140000000002E-3</v>
      </c>
      <c r="E446" s="11">
        <v>11</v>
      </c>
      <c r="F446" s="12">
        <v>5178.5999999999985</v>
      </c>
    </row>
    <row r="447" spans="1:6" ht="15" customHeight="1" x14ac:dyDescent="0.2">
      <c r="A447" s="20" t="s">
        <v>388</v>
      </c>
      <c r="B447" s="10">
        <v>50</v>
      </c>
      <c r="C447" s="11">
        <v>0.11137142999999999</v>
      </c>
      <c r="D447" s="11">
        <v>0</v>
      </c>
      <c r="E447" s="11">
        <v>0</v>
      </c>
      <c r="F447" s="12">
        <v>81.230000000000018</v>
      </c>
    </row>
    <row r="448" spans="1:6" ht="15" customHeight="1" x14ac:dyDescent="0.2">
      <c r="A448" s="20" t="s">
        <v>389</v>
      </c>
      <c r="B448" s="10">
        <v>28</v>
      </c>
      <c r="C448" s="11">
        <v>8.8942857E-2</v>
      </c>
      <c r="D448" s="11">
        <v>4.7428574200000006E-3</v>
      </c>
      <c r="E448" s="11">
        <v>0</v>
      </c>
      <c r="F448" s="12">
        <v>41.63</v>
      </c>
    </row>
    <row r="449" spans="1:6" ht="15" customHeight="1" x14ac:dyDescent="0.2">
      <c r="A449" s="20" t="s">
        <v>390</v>
      </c>
      <c r="B449" s="10">
        <v>40</v>
      </c>
      <c r="C449" s="11">
        <v>1.6724000029999997</v>
      </c>
      <c r="D449" s="11">
        <v>0.52928571414920456</v>
      </c>
      <c r="E449" s="11">
        <v>0</v>
      </c>
      <c r="F449" s="12">
        <v>231.40000000000003</v>
      </c>
    </row>
    <row r="450" spans="1:6" ht="21" customHeight="1" x14ac:dyDescent="0.2">
      <c r="A450" s="20" t="s">
        <v>11</v>
      </c>
      <c r="B450" s="7">
        <f>SUM(B451+B458+B466+B472+B493+B503)</f>
        <v>4339</v>
      </c>
      <c r="C450" s="8">
        <f>SUM(C451+C458+C466+C472+C493+C503)</f>
        <v>308.42777845899957</v>
      </c>
      <c r="D450" s="8">
        <f>SUM(D451+D458+D466+D472+D493+D503)</f>
        <v>10.456565783465017</v>
      </c>
      <c r="E450" s="8">
        <f>SUM(E451+E458+E466+E472+E493+E503)</f>
        <v>2.168871428988334</v>
      </c>
      <c r="F450" s="9">
        <f>SUM(F451+F458+F466+F472+F493+F503)</f>
        <v>69194.849299999958</v>
      </c>
    </row>
    <row r="451" spans="1:6" ht="15" customHeight="1" x14ac:dyDescent="0.2">
      <c r="A451" s="20" t="s">
        <v>391</v>
      </c>
      <c r="B451" s="7">
        <v>59</v>
      </c>
      <c r="C451" s="8">
        <v>0.79920000400000002</v>
      </c>
      <c r="D451" s="8">
        <v>4.1785715055000006E-2</v>
      </c>
      <c r="E451" s="8">
        <v>0</v>
      </c>
      <c r="F451" s="9">
        <v>236.90000000000003</v>
      </c>
    </row>
    <row r="452" spans="1:6" ht="15" customHeight="1" x14ac:dyDescent="0.2">
      <c r="A452" s="20" t="s">
        <v>690</v>
      </c>
      <c r="B452" s="10">
        <v>16</v>
      </c>
      <c r="C452" s="11">
        <v>0.27380000199999993</v>
      </c>
      <c r="D452" s="11">
        <v>3.2857144999999992E-3</v>
      </c>
      <c r="E452" s="11">
        <v>0</v>
      </c>
      <c r="F452" s="12">
        <v>78.25</v>
      </c>
    </row>
    <row r="453" spans="1:6" ht="15" customHeight="1" x14ac:dyDescent="0.2">
      <c r="A453" s="20" t="s">
        <v>392</v>
      </c>
      <c r="B453" s="10">
        <v>6</v>
      </c>
      <c r="C453" s="11">
        <v>9.8571429000000016E-2</v>
      </c>
      <c r="D453" s="11">
        <v>7.3928572000000001E-3</v>
      </c>
      <c r="E453" s="11">
        <v>0</v>
      </c>
      <c r="F453" s="12">
        <v>37.75</v>
      </c>
    </row>
    <row r="454" spans="1:6" ht="15" customHeight="1" x14ac:dyDescent="0.2">
      <c r="A454" s="20" t="s">
        <v>393</v>
      </c>
      <c r="B454" s="10">
        <v>8</v>
      </c>
      <c r="C454" s="11">
        <v>0.15142857199999998</v>
      </c>
      <c r="D454" s="11">
        <v>1.4285710000000002E-3</v>
      </c>
      <c r="E454" s="11">
        <v>0</v>
      </c>
      <c r="F454" s="12">
        <v>47.6</v>
      </c>
    </row>
    <row r="455" spans="1:6" ht="15" customHeight="1" x14ac:dyDescent="0.2">
      <c r="A455" s="20" t="s">
        <v>394</v>
      </c>
      <c r="B455" s="10">
        <v>8</v>
      </c>
      <c r="C455" s="11">
        <v>9.0571429000000009E-2</v>
      </c>
      <c r="D455" s="11">
        <v>1.6771429075E-2</v>
      </c>
      <c r="E455" s="11">
        <v>0</v>
      </c>
      <c r="F455" s="12">
        <v>22.799999999999997</v>
      </c>
    </row>
    <row r="456" spans="1:6" ht="15" customHeight="1" x14ac:dyDescent="0.2">
      <c r="A456" s="20" t="s">
        <v>395</v>
      </c>
      <c r="B456" s="10">
        <v>17</v>
      </c>
      <c r="C456" s="11">
        <v>0.17285714399999999</v>
      </c>
      <c r="D456" s="11">
        <v>1.2907143279999998E-2</v>
      </c>
      <c r="E456" s="11">
        <v>0</v>
      </c>
      <c r="F456" s="12">
        <v>44</v>
      </c>
    </row>
    <row r="457" spans="1:6" ht="15" customHeight="1" x14ac:dyDescent="0.2">
      <c r="A457" s="20" t="s">
        <v>396</v>
      </c>
      <c r="B457" s="10">
        <v>4</v>
      </c>
      <c r="C457" s="11">
        <v>1.1971427999999999E-2</v>
      </c>
      <c r="D457" s="11">
        <v>0</v>
      </c>
      <c r="E457" s="11">
        <v>0</v>
      </c>
      <c r="F457" s="12">
        <v>6.5</v>
      </c>
    </row>
    <row r="458" spans="1:6" ht="15" customHeight="1" x14ac:dyDescent="0.2">
      <c r="A458" s="20" t="s">
        <v>397</v>
      </c>
      <c r="B458" s="7">
        <v>1352</v>
      </c>
      <c r="C458" s="8">
        <v>277.95310028199964</v>
      </c>
      <c r="D458" s="8">
        <v>8.5478467388867507</v>
      </c>
      <c r="E458" s="8">
        <v>1.6600714285750011</v>
      </c>
      <c r="F458" s="9">
        <v>32721.405100000011</v>
      </c>
    </row>
    <row r="459" spans="1:6" ht="15" customHeight="1" x14ac:dyDescent="0.2">
      <c r="A459" s="20" t="s">
        <v>733</v>
      </c>
      <c r="B459" s="10">
        <v>286</v>
      </c>
      <c r="C459" s="11">
        <v>5.232971420000001</v>
      </c>
      <c r="D459" s="11">
        <v>5.5057692499120868E-2</v>
      </c>
      <c r="E459" s="11">
        <v>0</v>
      </c>
      <c r="F459" s="12">
        <v>13527.444999999992</v>
      </c>
    </row>
    <row r="460" spans="1:6" ht="15" customHeight="1" x14ac:dyDescent="0.2">
      <c r="A460" s="20" t="s">
        <v>398</v>
      </c>
      <c r="B460" s="10">
        <v>39</v>
      </c>
      <c r="C460" s="11">
        <v>4.9068000010000006</v>
      </c>
      <c r="D460" s="11">
        <v>0.51634047613333345</v>
      </c>
      <c r="E460" s="11">
        <v>1.4285714999999999E-5</v>
      </c>
      <c r="F460" s="12">
        <v>606.02999999999986</v>
      </c>
    </row>
    <row r="461" spans="1:6" ht="15" customHeight="1" x14ac:dyDescent="0.2">
      <c r="A461" s="20" t="s">
        <v>399</v>
      </c>
      <c r="B461" s="10">
        <v>69</v>
      </c>
      <c r="C461" s="11">
        <v>8.646828570000002</v>
      </c>
      <c r="D461" s="11">
        <v>5.7142840000000015E-4</v>
      </c>
      <c r="E461" s="11">
        <v>1</v>
      </c>
      <c r="F461" s="12">
        <v>306.96999999999997</v>
      </c>
    </row>
    <row r="462" spans="1:6" ht="15" customHeight="1" x14ac:dyDescent="0.2">
      <c r="A462" s="20" t="s">
        <v>400</v>
      </c>
      <c r="B462" s="10">
        <v>72</v>
      </c>
      <c r="C462" s="11">
        <v>1.7909714260000003</v>
      </c>
      <c r="D462" s="11">
        <v>2.9352380883333341E-2</v>
      </c>
      <c r="E462" s="11">
        <v>0</v>
      </c>
      <c r="F462" s="12">
        <v>575.75010000000009</v>
      </c>
    </row>
    <row r="463" spans="1:6" ht="15" customHeight="1" x14ac:dyDescent="0.2">
      <c r="A463" s="20" t="s">
        <v>401</v>
      </c>
      <c r="B463" s="10">
        <v>29</v>
      </c>
      <c r="C463" s="11">
        <v>25.678742856999996</v>
      </c>
      <c r="D463" s="11">
        <v>1.4499999999999999E-3</v>
      </c>
      <c r="E463" s="11">
        <v>0.28999999999999998</v>
      </c>
      <c r="F463" s="12">
        <v>280.68000000000006</v>
      </c>
    </row>
    <row r="464" spans="1:6" ht="15" customHeight="1" x14ac:dyDescent="0.2">
      <c r="A464" s="20" t="s">
        <v>734</v>
      </c>
      <c r="B464" s="10">
        <v>113</v>
      </c>
      <c r="C464" s="11">
        <v>12.367857146999999</v>
      </c>
      <c r="D464" s="11">
        <v>0.62448571426000021</v>
      </c>
      <c r="E464" s="11">
        <v>5.7142860000000009E-5</v>
      </c>
      <c r="F464" s="12">
        <v>2224.4600000000005</v>
      </c>
    </row>
    <row r="465" spans="1:6" ht="15" customHeight="1" x14ac:dyDescent="0.2">
      <c r="A465" s="20" t="s">
        <v>402</v>
      </c>
      <c r="B465" s="10">
        <v>744</v>
      </c>
      <c r="C465" s="11">
        <v>219.3289288609995</v>
      </c>
      <c r="D465" s="11">
        <v>7.320589046710956</v>
      </c>
      <c r="E465" s="11">
        <v>0.3700000000000005</v>
      </c>
      <c r="F465" s="12">
        <v>15200.069999999987</v>
      </c>
    </row>
    <row r="466" spans="1:6" ht="15" customHeight="1" x14ac:dyDescent="0.2">
      <c r="A466" s="20" t="s">
        <v>403</v>
      </c>
      <c r="B466" s="7">
        <v>76</v>
      </c>
      <c r="C466" s="8">
        <v>4.1168000010000014</v>
      </c>
      <c r="D466" s="8">
        <v>7.9004762724761909E-2</v>
      </c>
      <c r="E466" s="8">
        <v>0</v>
      </c>
      <c r="F466" s="9">
        <v>1037.1300000000001</v>
      </c>
    </row>
    <row r="467" spans="1:6" ht="15" customHeight="1" x14ac:dyDescent="0.2">
      <c r="A467" s="20" t="s">
        <v>691</v>
      </c>
      <c r="B467" s="10">
        <v>14</v>
      </c>
      <c r="C467" s="11">
        <v>0.96128571500000004</v>
      </c>
      <c r="D467" s="11">
        <v>1.4433333924761906E-2</v>
      </c>
      <c r="E467" s="11">
        <v>0</v>
      </c>
      <c r="F467" s="12">
        <v>255.88</v>
      </c>
    </row>
    <row r="468" spans="1:6" ht="15" customHeight="1" x14ac:dyDescent="0.2">
      <c r="A468" s="20" t="s">
        <v>404</v>
      </c>
      <c r="B468" s="10">
        <v>20</v>
      </c>
      <c r="C468" s="11">
        <v>1.570628573</v>
      </c>
      <c r="D468" s="11">
        <v>3.6114286000000002E-2</v>
      </c>
      <c r="E468" s="11">
        <v>0</v>
      </c>
      <c r="F468" s="12">
        <v>315.09999999999997</v>
      </c>
    </row>
    <row r="469" spans="1:6" ht="15" customHeight="1" x14ac:dyDescent="0.2">
      <c r="A469" s="20" t="s">
        <v>405</v>
      </c>
      <c r="B469" s="10">
        <v>2</v>
      </c>
      <c r="C469" s="11">
        <v>2.1428571E-2</v>
      </c>
      <c r="D469" s="11">
        <v>0</v>
      </c>
      <c r="E469" s="11">
        <v>0</v>
      </c>
      <c r="F469" s="12">
        <v>5.5</v>
      </c>
    </row>
    <row r="470" spans="1:6" ht="15" customHeight="1" x14ac:dyDescent="0.2">
      <c r="A470" s="20" t="s">
        <v>406</v>
      </c>
      <c r="B470" s="10">
        <v>4</v>
      </c>
      <c r="C470" s="11">
        <v>1.0197142860000001</v>
      </c>
      <c r="D470" s="11">
        <v>7.1714285499999992E-3</v>
      </c>
      <c r="E470" s="11">
        <v>0</v>
      </c>
      <c r="F470" s="12">
        <v>11.9</v>
      </c>
    </row>
    <row r="471" spans="1:6" ht="15" customHeight="1" x14ac:dyDescent="0.2">
      <c r="A471" s="20" t="s">
        <v>407</v>
      </c>
      <c r="B471" s="10">
        <v>36</v>
      </c>
      <c r="C471" s="11">
        <v>0.54374285599999994</v>
      </c>
      <c r="D471" s="11">
        <v>2.1285714250000001E-2</v>
      </c>
      <c r="E471" s="11">
        <v>0</v>
      </c>
      <c r="F471" s="12">
        <v>448.75000000000017</v>
      </c>
    </row>
    <row r="472" spans="1:6" ht="15" customHeight="1" x14ac:dyDescent="0.2">
      <c r="A472" s="20" t="s">
        <v>408</v>
      </c>
      <c r="B472" s="7">
        <v>2710</v>
      </c>
      <c r="C472" s="8">
        <v>25.493303039999937</v>
      </c>
      <c r="D472" s="8">
        <v>1.780804757431836</v>
      </c>
      <c r="E472" s="8">
        <v>0.50880000041333273</v>
      </c>
      <c r="F472" s="9">
        <v>35157.478899999951</v>
      </c>
    </row>
    <row r="473" spans="1:6" ht="15" customHeight="1" x14ac:dyDescent="0.2">
      <c r="A473" s="20" t="s">
        <v>409</v>
      </c>
      <c r="B473" s="10">
        <v>1</v>
      </c>
      <c r="C473" s="11">
        <v>8.5714E-5</v>
      </c>
      <c r="D473" s="11">
        <v>0</v>
      </c>
      <c r="E473" s="11">
        <v>0</v>
      </c>
      <c r="F473" s="12">
        <v>0.05</v>
      </c>
    </row>
    <row r="474" spans="1:6" ht="15" customHeight="1" x14ac:dyDescent="0.2">
      <c r="A474" s="20" t="s">
        <v>410</v>
      </c>
      <c r="B474" s="10">
        <v>2</v>
      </c>
      <c r="C474" s="11">
        <v>1.9999999999999998E-4</v>
      </c>
      <c r="D474" s="11">
        <v>0</v>
      </c>
      <c r="E474" s="11">
        <v>0</v>
      </c>
      <c r="F474" s="12">
        <v>0.28999999999999998</v>
      </c>
    </row>
    <row r="475" spans="1:6" ht="15" customHeight="1" x14ac:dyDescent="0.2">
      <c r="A475" s="20" t="s">
        <v>411</v>
      </c>
      <c r="B475" s="10">
        <v>6</v>
      </c>
      <c r="C475" s="11">
        <v>5.0571420000000014E-3</v>
      </c>
      <c r="D475" s="11">
        <v>2.8571000000000001E-5</v>
      </c>
      <c r="E475" s="11">
        <v>0</v>
      </c>
      <c r="F475" s="12">
        <v>0.68</v>
      </c>
    </row>
    <row r="476" spans="1:6" ht="15" customHeight="1" x14ac:dyDescent="0.2">
      <c r="A476" s="20" t="s">
        <v>412</v>
      </c>
      <c r="B476" s="10">
        <v>2</v>
      </c>
      <c r="C476" s="11">
        <v>1.2285709999999999E-3</v>
      </c>
      <c r="D476" s="11">
        <v>2.8571333333333332E-5</v>
      </c>
      <c r="E476" s="11">
        <v>0</v>
      </c>
      <c r="F476" s="12">
        <v>1</v>
      </c>
    </row>
    <row r="477" spans="1:6" ht="15" customHeight="1" x14ac:dyDescent="0.2">
      <c r="A477" s="20" t="s">
        <v>413</v>
      </c>
      <c r="B477" s="10">
        <v>1</v>
      </c>
      <c r="C477" s="11">
        <v>8.5714E-5</v>
      </c>
      <c r="D477" s="11">
        <v>0</v>
      </c>
      <c r="E477" s="11">
        <v>0</v>
      </c>
      <c r="F477" s="12">
        <v>0.01</v>
      </c>
    </row>
    <row r="478" spans="1:6" ht="15" customHeight="1" x14ac:dyDescent="0.2">
      <c r="A478" s="20" t="s">
        <v>72</v>
      </c>
      <c r="B478" s="10">
        <v>7</v>
      </c>
      <c r="C478" s="11">
        <v>1.2485714000000002E-2</v>
      </c>
      <c r="D478" s="11">
        <v>1.3714285714285716E-3</v>
      </c>
      <c r="E478" s="11">
        <v>0</v>
      </c>
      <c r="F478" s="12">
        <v>20.51</v>
      </c>
    </row>
    <row r="479" spans="1:6" ht="15" customHeight="1" x14ac:dyDescent="0.2">
      <c r="A479" s="20" t="s">
        <v>174</v>
      </c>
      <c r="B479" s="10">
        <v>162</v>
      </c>
      <c r="C479" s="11">
        <v>2.1305142810000008</v>
      </c>
      <c r="D479" s="11">
        <v>2.5714285500000001E-3</v>
      </c>
      <c r="E479" s="11">
        <v>0</v>
      </c>
      <c r="F479" s="12">
        <v>23.339999999999993</v>
      </c>
    </row>
    <row r="480" spans="1:6" ht="15" customHeight="1" x14ac:dyDescent="0.2">
      <c r="A480" s="20" t="s">
        <v>414</v>
      </c>
      <c r="B480" s="10">
        <v>57</v>
      </c>
      <c r="C480" s="11">
        <v>5.1628570999999998E-2</v>
      </c>
      <c r="D480" s="11">
        <v>1.3999994333333331E-3</v>
      </c>
      <c r="E480" s="11">
        <v>0</v>
      </c>
      <c r="F480" s="12">
        <v>64.259999999999962</v>
      </c>
    </row>
    <row r="481" spans="1:6" ht="15" customHeight="1" x14ac:dyDescent="0.2">
      <c r="A481" s="20" t="s">
        <v>415</v>
      </c>
      <c r="B481" s="10">
        <v>432</v>
      </c>
      <c r="C481" s="11">
        <v>5.2370571230000031</v>
      </c>
      <c r="D481" s="11">
        <v>1.2447618216666668E-2</v>
      </c>
      <c r="E481" s="11">
        <v>0.49999999999999978</v>
      </c>
      <c r="F481" s="12">
        <v>1010.1000000000004</v>
      </c>
    </row>
    <row r="482" spans="1:6" ht="15" customHeight="1" x14ac:dyDescent="0.2">
      <c r="A482" s="20" t="s">
        <v>416</v>
      </c>
      <c r="B482" s="10">
        <v>395</v>
      </c>
      <c r="C482" s="11">
        <v>1.3334579870000003</v>
      </c>
      <c r="D482" s="11">
        <v>0.17274285742469175</v>
      </c>
      <c r="E482" s="11">
        <v>0</v>
      </c>
      <c r="F482" s="12">
        <v>1435.2601000000025</v>
      </c>
    </row>
    <row r="483" spans="1:6" ht="15" customHeight="1" x14ac:dyDescent="0.2">
      <c r="A483" s="20" t="s">
        <v>417</v>
      </c>
      <c r="B483" s="10">
        <v>56</v>
      </c>
      <c r="C483" s="11">
        <v>9.4535142850000042</v>
      </c>
      <c r="D483" s="11">
        <v>1.5010571423999992</v>
      </c>
      <c r="E483" s="11">
        <v>8.5714290000000037E-3</v>
      </c>
      <c r="F483" s="12">
        <v>30116.859999999986</v>
      </c>
    </row>
    <row r="484" spans="1:6" ht="15" customHeight="1" x14ac:dyDescent="0.2">
      <c r="A484" s="20" t="s">
        <v>418</v>
      </c>
      <c r="B484" s="10">
        <v>116</v>
      </c>
      <c r="C484" s="11">
        <v>0.15685713900000001</v>
      </c>
      <c r="D484" s="11">
        <v>7.428572200000004E-3</v>
      </c>
      <c r="E484" s="11">
        <v>0</v>
      </c>
      <c r="F484" s="12">
        <v>67.185000000000002</v>
      </c>
    </row>
    <row r="485" spans="1:6" ht="15" customHeight="1" x14ac:dyDescent="0.2">
      <c r="A485" s="20" t="s">
        <v>419</v>
      </c>
      <c r="B485" s="10">
        <v>84</v>
      </c>
      <c r="C485" s="11">
        <v>4.7487136999999992E-2</v>
      </c>
      <c r="D485" s="11">
        <v>1.7142840000000003E-4</v>
      </c>
      <c r="E485" s="11">
        <v>0</v>
      </c>
      <c r="F485" s="12">
        <v>17.670000000000002</v>
      </c>
    </row>
    <row r="486" spans="1:6" ht="15" customHeight="1" x14ac:dyDescent="0.2">
      <c r="A486" s="20" t="s">
        <v>420</v>
      </c>
      <c r="B486" s="10">
        <v>71</v>
      </c>
      <c r="C486" s="11">
        <v>0.67485714299999977</v>
      </c>
      <c r="D486" s="11">
        <v>1.1142857833333331E-3</v>
      </c>
      <c r="E486" s="11">
        <v>0</v>
      </c>
      <c r="F486" s="12">
        <v>929.26999999999987</v>
      </c>
    </row>
    <row r="487" spans="1:6" ht="15" customHeight="1" x14ac:dyDescent="0.2">
      <c r="A487" s="20" t="s">
        <v>421</v>
      </c>
      <c r="B487" s="10">
        <v>168</v>
      </c>
      <c r="C487" s="11">
        <v>0.11725799000000001</v>
      </c>
      <c r="D487" s="11">
        <v>1.7142851800000002E-3</v>
      </c>
      <c r="E487" s="11">
        <v>0</v>
      </c>
      <c r="F487" s="12">
        <v>52.6203</v>
      </c>
    </row>
    <row r="488" spans="1:6" ht="15" customHeight="1" x14ac:dyDescent="0.2">
      <c r="A488" s="20" t="s">
        <v>422</v>
      </c>
      <c r="B488" s="10">
        <v>163</v>
      </c>
      <c r="C488" s="11">
        <v>0.23094284699999998</v>
      </c>
      <c r="D488" s="11">
        <v>4.2285711833333324E-3</v>
      </c>
      <c r="E488" s="11">
        <v>0</v>
      </c>
      <c r="F488" s="12">
        <v>71.278000000000034</v>
      </c>
    </row>
    <row r="489" spans="1:6" ht="15" customHeight="1" x14ac:dyDescent="0.2">
      <c r="A489" s="20" t="s">
        <v>423</v>
      </c>
      <c r="B489" s="10">
        <v>142</v>
      </c>
      <c r="C489" s="11">
        <v>0.21168570699999997</v>
      </c>
      <c r="D489" s="11">
        <v>1.7142839999999995E-4</v>
      </c>
      <c r="E489" s="11">
        <v>0</v>
      </c>
      <c r="F489" s="12">
        <v>61.689999999999991</v>
      </c>
    </row>
    <row r="490" spans="1:6" ht="15" customHeight="1" x14ac:dyDescent="0.2">
      <c r="A490" s="20" t="s">
        <v>424</v>
      </c>
      <c r="B490" s="10">
        <v>498</v>
      </c>
      <c r="C490" s="11">
        <v>3.3041285460000003</v>
      </c>
      <c r="D490" s="11">
        <v>4.0214283326190474E-2</v>
      </c>
      <c r="E490" s="11">
        <v>2.2857141333333273E-4</v>
      </c>
      <c r="F490" s="12">
        <v>479.61000000000053</v>
      </c>
    </row>
    <row r="491" spans="1:6" ht="15" customHeight="1" x14ac:dyDescent="0.2">
      <c r="A491" s="20" t="s">
        <v>425</v>
      </c>
      <c r="B491" s="10">
        <v>339</v>
      </c>
      <c r="C491" s="11">
        <v>2.5212285720000005</v>
      </c>
      <c r="D491" s="11">
        <v>3.4057143362857131E-2</v>
      </c>
      <c r="E491" s="11">
        <v>0</v>
      </c>
      <c r="F491" s="12">
        <v>683.42549999999926</v>
      </c>
    </row>
    <row r="492" spans="1:6" ht="15" customHeight="1" x14ac:dyDescent="0.2">
      <c r="A492" s="20" t="s">
        <v>426</v>
      </c>
      <c r="B492" s="10">
        <v>8</v>
      </c>
      <c r="C492" s="11">
        <v>3.542857E-3</v>
      </c>
      <c r="D492" s="11">
        <v>5.7142666666666664E-5</v>
      </c>
      <c r="E492" s="11">
        <v>0</v>
      </c>
      <c r="F492" s="12">
        <v>122.37</v>
      </c>
    </row>
    <row r="493" spans="1:6" ht="15" customHeight="1" x14ac:dyDescent="0.2">
      <c r="A493" s="20" t="s">
        <v>427</v>
      </c>
      <c r="B493" s="7">
        <v>141</v>
      </c>
      <c r="C493" s="8">
        <v>6.4803703000000046E-2</v>
      </c>
      <c r="D493" s="8">
        <v>6.8380948666666693E-3</v>
      </c>
      <c r="E493" s="8">
        <v>0</v>
      </c>
      <c r="F493" s="9">
        <v>41.535299999999964</v>
      </c>
    </row>
    <row r="494" spans="1:6" ht="15" customHeight="1" x14ac:dyDescent="0.2">
      <c r="A494" s="20" t="s">
        <v>428</v>
      </c>
      <c r="B494" s="10">
        <v>4</v>
      </c>
      <c r="C494" s="11">
        <v>2.2857130000000004E-3</v>
      </c>
      <c r="D494" s="11">
        <v>0</v>
      </c>
      <c r="E494" s="11">
        <v>0</v>
      </c>
      <c r="F494" s="12">
        <v>1.3400000000000003</v>
      </c>
    </row>
    <row r="495" spans="1:6" ht="15" customHeight="1" x14ac:dyDescent="0.2">
      <c r="A495" s="20" t="s">
        <v>429</v>
      </c>
      <c r="B495" s="10">
        <v>4</v>
      </c>
      <c r="C495" s="11">
        <v>8.2857200000000008E-4</v>
      </c>
      <c r="D495" s="11">
        <v>0</v>
      </c>
      <c r="E495" s="11">
        <v>0</v>
      </c>
      <c r="F495" s="12">
        <v>0.19</v>
      </c>
    </row>
    <row r="496" spans="1:6" ht="15" customHeight="1" x14ac:dyDescent="0.2">
      <c r="A496" s="20" t="s">
        <v>430</v>
      </c>
      <c r="B496" s="10">
        <v>25</v>
      </c>
      <c r="C496" s="11">
        <v>4.5142840000000004E-3</v>
      </c>
      <c r="D496" s="11">
        <v>8.5714E-5</v>
      </c>
      <c r="E496" s="11">
        <v>0</v>
      </c>
      <c r="F496" s="12">
        <v>2.0750000000000006</v>
      </c>
    </row>
    <row r="497" spans="1:6" ht="15" customHeight="1" x14ac:dyDescent="0.2">
      <c r="A497" s="20" t="s">
        <v>431</v>
      </c>
      <c r="B497" s="10">
        <v>2</v>
      </c>
      <c r="C497" s="11">
        <v>1.42857E-4</v>
      </c>
      <c r="D497" s="11">
        <v>0</v>
      </c>
      <c r="E497" s="11">
        <v>0</v>
      </c>
      <c r="F497" s="12">
        <v>0.1</v>
      </c>
    </row>
    <row r="498" spans="1:6" ht="15" customHeight="1" x14ac:dyDescent="0.2">
      <c r="A498" s="20" t="s">
        <v>432</v>
      </c>
      <c r="B498" s="10">
        <v>1</v>
      </c>
      <c r="C498" s="11">
        <v>1.14286E-4</v>
      </c>
      <c r="D498" s="11">
        <v>0</v>
      </c>
      <c r="E498" s="11">
        <v>0</v>
      </c>
      <c r="F498" s="12">
        <v>0.2</v>
      </c>
    </row>
    <row r="499" spans="1:6" ht="15" customHeight="1" x14ac:dyDescent="0.2">
      <c r="A499" s="20" t="s">
        <v>433</v>
      </c>
      <c r="B499" s="10">
        <v>27</v>
      </c>
      <c r="C499" s="11">
        <v>1.1857140000000002E-2</v>
      </c>
      <c r="D499" s="11">
        <v>8.57142E-5</v>
      </c>
      <c r="E499" s="11">
        <v>0</v>
      </c>
      <c r="F499" s="12">
        <v>23.019999999999996</v>
      </c>
    </row>
    <row r="500" spans="1:6" ht="15" customHeight="1" x14ac:dyDescent="0.2">
      <c r="A500" s="20" t="s">
        <v>434</v>
      </c>
      <c r="B500" s="10">
        <v>45</v>
      </c>
      <c r="C500" s="11">
        <v>3.8460855000000016E-2</v>
      </c>
      <c r="D500" s="11">
        <v>6.6666666666666688E-3</v>
      </c>
      <c r="E500" s="11">
        <v>0</v>
      </c>
      <c r="F500" s="12">
        <v>11.300299999999996</v>
      </c>
    </row>
    <row r="501" spans="1:6" ht="15" customHeight="1" x14ac:dyDescent="0.2">
      <c r="A501" s="20" t="s">
        <v>435</v>
      </c>
      <c r="B501" s="10">
        <v>15</v>
      </c>
      <c r="C501" s="11">
        <v>4.3999969999999992E-3</v>
      </c>
      <c r="D501" s="11">
        <v>0</v>
      </c>
      <c r="E501" s="11">
        <v>0</v>
      </c>
      <c r="F501" s="12">
        <v>2.38</v>
      </c>
    </row>
    <row r="502" spans="1:6" ht="15" customHeight="1" x14ac:dyDescent="0.2">
      <c r="A502" s="20" t="s">
        <v>436</v>
      </c>
      <c r="B502" s="10">
        <v>18</v>
      </c>
      <c r="C502" s="11">
        <v>2.1999990000000002E-3</v>
      </c>
      <c r="D502" s="11">
        <v>0</v>
      </c>
      <c r="E502" s="11">
        <v>0</v>
      </c>
      <c r="F502" s="12">
        <v>0.92999999999999972</v>
      </c>
    </row>
    <row r="503" spans="1:6" ht="15" customHeight="1" x14ac:dyDescent="0.2">
      <c r="A503" s="20" t="s">
        <v>437</v>
      </c>
      <c r="B503" s="7">
        <v>1</v>
      </c>
      <c r="C503" s="8">
        <v>5.7142900000000003E-4</v>
      </c>
      <c r="D503" s="8">
        <v>2.8571450000000002E-4</v>
      </c>
      <c r="E503" s="8">
        <v>0</v>
      </c>
      <c r="F503" s="9">
        <v>0.4</v>
      </c>
    </row>
    <row r="504" spans="1:6" ht="15" customHeight="1" x14ac:dyDescent="0.2">
      <c r="A504" s="20" t="s">
        <v>438</v>
      </c>
      <c r="B504" s="10">
        <v>1</v>
      </c>
      <c r="C504" s="11">
        <v>5.7142900000000003E-4</v>
      </c>
      <c r="D504" s="11">
        <v>2.8571450000000002E-4</v>
      </c>
      <c r="E504" s="11">
        <v>0</v>
      </c>
      <c r="F504" s="12">
        <v>0.4</v>
      </c>
    </row>
    <row r="505" spans="1:6" ht="21" customHeight="1" x14ac:dyDescent="0.2">
      <c r="A505" s="20" t="s">
        <v>729</v>
      </c>
      <c r="B505" s="7">
        <f>SUM(B506+B516+B530+B542+B561)</f>
        <v>5771</v>
      </c>
      <c r="C505" s="8">
        <f>SUM(C506+C516+C530+C542+C561)</f>
        <v>64.146945031999977</v>
      </c>
      <c r="D505" s="8">
        <f>SUM(D506+D516+D530+D542+D561)</f>
        <v>2.6452302065539879</v>
      </c>
      <c r="E505" s="8">
        <f>SUM(E506+E516+E530+E542+E561)</f>
        <v>0.23005005714428492</v>
      </c>
      <c r="F505" s="9">
        <f>SUM(F506+F516+F530+F542+F561)</f>
        <v>14726.162399999999</v>
      </c>
    </row>
    <row r="506" spans="1:6" ht="15" customHeight="1" x14ac:dyDescent="0.2">
      <c r="A506" s="20" t="s">
        <v>439</v>
      </c>
      <c r="B506" s="7">
        <v>1214</v>
      </c>
      <c r="C506" s="8">
        <v>3.1525999309999961</v>
      </c>
      <c r="D506" s="8">
        <v>0.25362856857945953</v>
      </c>
      <c r="E506" s="8">
        <v>0</v>
      </c>
      <c r="F506" s="9">
        <v>891.40499999999997</v>
      </c>
    </row>
    <row r="507" spans="1:6" ht="15" customHeight="1" x14ac:dyDescent="0.2">
      <c r="A507" s="20" t="s">
        <v>692</v>
      </c>
      <c r="B507" s="10">
        <v>266</v>
      </c>
      <c r="C507" s="11">
        <v>0.20217142299999996</v>
      </c>
      <c r="D507" s="11">
        <v>5.2571432166666626E-3</v>
      </c>
      <c r="E507" s="11">
        <v>0</v>
      </c>
      <c r="F507" s="12">
        <v>69.919999999999931</v>
      </c>
    </row>
    <row r="508" spans="1:6" ht="15" customHeight="1" x14ac:dyDescent="0.2">
      <c r="A508" s="20" t="s">
        <v>440</v>
      </c>
      <c r="B508" s="10">
        <v>274</v>
      </c>
      <c r="C508" s="11">
        <v>9.637140700000002E-2</v>
      </c>
      <c r="D508" s="11">
        <v>5.3142848558333363E-3</v>
      </c>
      <c r="E508" s="11">
        <v>0</v>
      </c>
      <c r="F508" s="12">
        <v>64.629999999999981</v>
      </c>
    </row>
    <row r="509" spans="1:6" ht="15" customHeight="1" x14ac:dyDescent="0.2">
      <c r="A509" s="20" t="s">
        <v>441</v>
      </c>
      <c r="B509" s="10">
        <v>159</v>
      </c>
      <c r="C509" s="11">
        <v>0.99614284599999925</v>
      </c>
      <c r="D509" s="11">
        <v>0.20599999929999999</v>
      </c>
      <c r="E509" s="11">
        <v>0</v>
      </c>
      <c r="F509" s="12">
        <v>505.14999999999958</v>
      </c>
    </row>
    <row r="510" spans="1:6" ht="15" customHeight="1" x14ac:dyDescent="0.2">
      <c r="A510" s="20" t="s">
        <v>227</v>
      </c>
      <c r="B510" s="10">
        <v>91</v>
      </c>
      <c r="C510" s="11">
        <v>1.2652571419999998</v>
      </c>
      <c r="D510" s="11">
        <v>2.1085714324816845E-2</v>
      </c>
      <c r="E510" s="11">
        <v>0</v>
      </c>
      <c r="F510" s="12">
        <v>104.05499999999999</v>
      </c>
    </row>
    <row r="511" spans="1:6" ht="15" customHeight="1" x14ac:dyDescent="0.2">
      <c r="A511" s="20" t="s">
        <v>442</v>
      </c>
      <c r="B511" s="10">
        <v>114</v>
      </c>
      <c r="C511" s="11">
        <v>0.26842856300000001</v>
      </c>
      <c r="D511" s="11">
        <v>4.6857134071428561E-3</v>
      </c>
      <c r="E511" s="11">
        <v>0</v>
      </c>
      <c r="F511" s="12">
        <v>70.089999999999989</v>
      </c>
    </row>
    <row r="512" spans="1:6" ht="15" customHeight="1" x14ac:dyDescent="0.2">
      <c r="A512" s="20" t="s">
        <v>443</v>
      </c>
      <c r="B512" s="10">
        <v>39</v>
      </c>
      <c r="C512" s="11">
        <v>1.8999998000000001E-2</v>
      </c>
      <c r="D512" s="11">
        <v>4.2857134999999994E-4</v>
      </c>
      <c r="E512" s="11">
        <v>0</v>
      </c>
      <c r="F512" s="12">
        <v>3.64</v>
      </c>
    </row>
    <row r="513" spans="1:6" ht="15" customHeight="1" x14ac:dyDescent="0.2">
      <c r="A513" s="20" t="s">
        <v>444</v>
      </c>
      <c r="B513" s="10">
        <v>175</v>
      </c>
      <c r="C513" s="11">
        <v>0.19282855600000004</v>
      </c>
      <c r="D513" s="11">
        <v>9.9999993250000033E-3</v>
      </c>
      <c r="E513" s="11">
        <v>0</v>
      </c>
      <c r="F513" s="12">
        <v>51.355000000000011</v>
      </c>
    </row>
    <row r="514" spans="1:6" ht="15" customHeight="1" x14ac:dyDescent="0.2">
      <c r="A514" s="20" t="s">
        <v>445</v>
      </c>
      <c r="B514" s="10">
        <v>61</v>
      </c>
      <c r="C514" s="11">
        <v>4.4628568E-2</v>
      </c>
      <c r="D514" s="11">
        <v>5.9999995000000015E-4</v>
      </c>
      <c r="E514" s="11">
        <v>0</v>
      </c>
      <c r="F514" s="12">
        <v>17.980000000000004</v>
      </c>
    </row>
    <row r="515" spans="1:6" ht="15" customHeight="1" x14ac:dyDescent="0.2">
      <c r="A515" s="20" t="s">
        <v>446</v>
      </c>
      <c r="B515" s="10">
        <v>35</v>
      </c>
      <c r="C515" s="11">
        <v>6.7771428000000009E-2</v>
      </c>
      <c r="D515" s="11">
        <v>2.5714284999999994E-4</v>
      </c>
      <c r="E515" s="11">
        <v>0</v>
      </c>
      <c r="F515" s="12">
        <v>4.5850000000000009</v>
      </c>
    </row>
    <row r="516" spans="1:6" ht="15" customHeight="1" x14ac:dyDescent="0.2">
      <c r="A516" s="20" t="s">
        <v>447</v>
      </c>
      <c r="B516" s="7">
        <v>1931</v>
      </c>
      <c r="C516" s="8">
        <v>33.962058876999983</v>
      </c>
      <c r="D516" s="8">
        <v>1.3714164933517876</v>
      </c>
      <c r="E516" s="8">
        <v>1.9999999999999978E-7</v>
      </c>
      <c r="F516" s="9">
        <v>5797.68</v>
      </c>
    </row>
    <row r="517" spans="1:6" ht="15" customHeight="1" x14ac:dyDescent="0.2">
      <c r="A517" s="20" t="s">
        <v>693</v>
      </c>
      <c r="B517" s="10">
        <v>73</v>
      </c>
      <c r="C517" s="11">
        <v>10.534228569</v>
      </c>
      <c r="D517" s="11">
        <v>3.7392856840476191E-2</v>
      </c>
      <c r="E517" s="11">
        <v>0</v>
      </c>
      <c r="F517" s="12">
        <v>472.27</v>
      </c>
    </row>
    <row r="518" spans="1:6" ht="15" customHeight="1" x14ac:dyDescent="0.2">
      <c r="A518" s="20" t="s">
        <v>448</v>
      </c>
      <c r="B518" s="10">
        <v>121</v>
      </c>
      <c r="C518" s="11">
        <v>0.59474286599999993</v>
      </c>
      <c r="D518" s="11">
        <v>6.0000003964285689E-3</v>
      </c>
      <c r="E518" s="11">
        <v>0</v>
      </c>
      <c r="F518" s="12">
        <v>214.46999999999994</v>
      </c>
    </row>
    <row r="519" spans="1:6" ht="15" customHeight="1" x14ac:dyDescent="0.2">
      <c r="A519" s="20" t="s">
        <v>449</v>
      </c>
      <c r="B519" s="10">
        <v>49</v>
      </c>
      <c r="C519" s="11">
        <v>2.2309714330000006</v>
      </c>
      <c r="D519" s="11">
        <v>4.5719049666666659E-3</v>
      </c>
      <c r="E519" s="11">
        <v>0</v>
      </c>
      <c r="F519" s="12">
        <v>293.13</v>
      </c>
    </row>
    <row r="520" spans="1:6" ht="15" customHeight="1" x14ac:dyDescent="0.2">
      <c r="A520" s="20" t="s">
        <v>450</v>
      </c>
      <c r="B520" s="10">
        <v>92</v>
      </c>
      <c r="C520" s="11">
        <v>0.75894285599999978</v>
      </c>
      <c r="D520" s="11">
        <v>2.8000000000000008E-3</v>
      </c>
      <c r="E520" s="11">
        <v>0</v>
      </c>
      <c r="F520" s="12">
        <v>179.00000000000003</v>
      </c>
    </row>
    <row r="521" spans="1:6" ht="15" customHeight="1" x14ac:dyDescent="0.2">
      <c r="A521" s="20" t="s">
        <v>451</v>
      </c>
      <c r="B521" s="10">
        <v>223</v>
      </c>
      <c r="C521" s="11">
        <v>0.64425714099999976</v>
      </c>
      <c r="D521" s="11">
        <v>3.4857143533333336E-2</v>
      </c>
      <c r="E521" s="11">
        <v>0</v>
      </c>
      <c r="F521" s="12">
        <v>506.27999999999963</v>
      </c>
    </row>
    <row r="522" spans="1:6" ht="15" customHeight="1" x14ac:dyDescent="0.2">
      <c r="A522" s="20" t="s">
        <v>452</v>
      </c>
      <c r="B522" s="10">
        <v>342</v>
      </c>
      <c r="C522" s="11">
        <v>3.538457132</v>
      </c>
      <c r="D522" s="11">
        <v>0.14552618881547622</v>
      </c>
      <c r="E522" s="11">
        <v>2.0000000000000026E-7</v>
      </c>
      <c r="F522" s="12">
        <v>615.74999999999989</v>
      </c>
    </row>
    <row r="523" spans="1:6" ht="15" customHeight="1" x14ac:dyDescent="0.2">
      <c r="A523" s="20" t="s">
        <v>384</v>
      </c>
      <c r="B523" s="10">
        <v>316</v>
      </c>
      <c r="C523" s="11">
        <v>9.8745445779999859</v>
      </c>
      <c r="D523" s="11">
        <v>0.98039696929671005</v>
      </c>
      <c r="E523" s="11">
        <v>0</v>
      </c>
      <c r="F523" s="12">
        <v>2224.64</v>
      </c>
    </row>
    <row r="524" spans="1:6" ht="15" customHeight="1" x14ac:dyDescent="0.2">
      <c r="A524" s="20" t="s">
        <v>453</v>
      </c>
      <c r="B524" s="10">
        <v>178</v>
      </c>
      <c r="C524" s="11">
        <v>0.67037143599999982</v>
      </c>
      <c r="D524" s="11">
        <v>4.1985714399999971E-2</v>
      </c>
      <c r="E524" s="11">
        <v>0</v>
      </c>
      <c r="F524" s="12">
        <v>567.95000000000027</v>
      </c>
    </row>
    <row r="525" spans="1:6" ht="15" customHeight="1" x14ac:dyDescent="0.2">
      <c r="A525" s="20" t="s">
        <v>454</v>
      </c>
      <c r="B525" s="10">
        <v>82</v>
      </c>
      <c r="C525" s="11">
        <v>1.6436571450000004</v>
      </c>
      <c r="D525" s="11">
        <v>8.5785718642857143E-3</v>
      </c>
      <c r="E525" s="11">
        <v>0</v>
      </c>
      <c r="F525" s="12">
        <v>252.51000000000002</v>
      </c>
    </row>
    <row r="526" spans="1:6" ht="15" customHeight="1" x14ac:dyDescent="0.2">
      <c r="A526" s="20" t="s">
        <v>455</v>
      </c>
      <c r="B526" s="10">
        <v>210</v>
      </c>
      <c r="C526" s="11">
        <v>3.107657141999999</v>
      </c>
      <c r="D526" s="11">
        <v>6.7007142714285733E-2</v>
      </c>
      <c r="E526" s="11">
        <v>0</v>
      </c>
      <c r="F526" s="12">
        <v>298.35000000000002</v>
      </c>
    </row>
    <row r="527" spans="1:6" ht="15" customHeight="1" x14ac:dyDescent="0.2">
      <c r="A527" s="20" t="s">
        <v>456</v>
      </c>
      <c r="B527" s="10">
        <v>38</v>
      </c>
      <c r="C527" s="11">
        <v>2.0914288000000003E-2</v>
      </c>
      <c r="D527" s="11">
        <v>4.5714274285714289E-4</v>
      </c>
      <c r="E527" s="11">
        <v>0</v>
      </c>
      <c r="F527" s="12">
        <v>6.8900000000000006</v>
      </c>
    </row>
    <row r="528" spans="1:6" ht="15" customHeight="1" x14ac:dyDescent="0.2">
      <c r="A528" s="20" t="s">
        <v>457</v>
      </c>
      <c r="B528" s="10">
        <v>78</v>
      </c>
      <c r="C528" s="11">
        <v>8.6285713999999986E-2</v>
      </c>
      <c r="D528" s="11">
        <v>4.1071424500000002E-3</v>
      </c>
      <c r="E528" s="11">
        <v>0</v>
      </c>
      <c r="F528" s="12">
        <v>60.150000000000013</v>
      </c>
    </row>
    <row r="529" spans="1:6" ht="15" customHeight="1" x14ac:dyDescent="0.2">
      <c r="A529" s="20" t="s">
        <v>125</v>
      </c>
      <c r="B529" s="10">
        <v>129</v>
      </c>
      <c r="C529" s="11">
        <v>0.25702857700000009</v>
      </c>
      <c r="D529" s="11">
        <v>3.7735715331269869E-2</v>
      </c>
      <c r="E529" s="11">
        <v>0</v>
      </c>
      <c r="F529" s="12">
        <v>106.28999999999998</v>
      </c>
    </row>
    <row r="530" spans="1:6" ht="15" customHeight="1" x14ac:dyDescent="0.2">
      <c r="A530" s="20" t="s">
        <v>458</v>
      </c>
      <c r="B530" s="7">
        <v>359</v>
      </c>
      <c r="C530" s="8">
        <v>4.3949714229999985</v>
      </c>
      <c r="D530" s="8">
        <v>0.42026190453436491</v>
      </c>
      <c r="E530" s="8">
        <v>0</v>
      </c>
      <c r="F530" s="9">
        <v>1087.4099999999996</v>
      </c>
    </row>
    <row r="531" spans="1:6" ht="15" customHeight="1" x14ac:dyDescent="0.2">
      <c r="A531" s="20" t="s">
        <v>694</v>
      </c>
      <c r="B531" s="10">
        <v>12</v>
      </c>
      <c r="C531" s="11">
        <v>0.51282857199999998</v>
      </c>
      <c r="D531" s="11">
        <v>1.9999999999999998E-4</v>
      </c>
      <c r="E531" s="11">
        <v>0</v>
      </c>
      <c r="F531" s="12">
        <v>1.4400000000000004</v>
      </c>
    </row>
    <row r="532" spans="1:6" ht="15" customHeight="1" x14ac:dyDescent="0.2">
      <c r="A532" s="20" t="s">
        <v>459</v>
      </c>
      <c r="B532" s="10">
        <v>15</v>
      </c>
      <c r="C532" s="11">
        <v>6.8342855999999993E-2</v>
      </c>
      <c r="D532" s="11">
        <v>5.7142857142857162E-5</v>
      </c>
      <c r="E532" s="11">
        <v>0</v>
      </c>
      <c r="F532" s="12">
        <v>15.06</v>
      </c>
    </row>
    <row r="533" spans="1:6" ht="15" customHeight="1" x14ac:dyDescent="0.2">
      <c r="A533" s="20" t="s">
        <v>460</v>
      </c>
      <c r="B533" s="10">
        <v>98</v>
      </c>
      <c r="C533" s="11">
        <v>1.5087428569999997</v>
      </c>
      <c r="D533" s="11">
        <v>3.5571428188888904E-3</v>
      </c>
      <c r="E533" s="11">
        <v>0</v>
      </c>
      <c r="F533" s="12">
        <v>434.88</v>
      </c>
    </row>
    <row r="534" spans="1:6" ht="15" customHeight="1" x14ac:dyDescent="0.2">
      <c r="A534" s="20" t="s">
        <v>68</v>
      </c>
      <c r="B534" s="10">
        <v>48</v>
      </c>
      <c r="C534" s="11">
        <v>0.74777143000000001</v>
      </c>
      <c r="D534" s="11">
        <v>0.40741904763333336</v>
      </c>
      <c r="E534" s="11">
        <v>0</v>
      </c>
      <c r="F534" s="12">
        <v>260.49</v>
      </c>
    </row>
    <row r="535" spans="1:6" ht="15" customHeight="1" x14ac:dyDescent="0.2">
      <c r="A535" s="20" t="s">
        <v>461</v>
      </c>
      <c r="B535" s="10">
        <v>10</v>
      </c>
      <c r="C535" s="11">
        <v>2.3942857999999997E-2</v>
      </c>
      <c r="D535" s="11">
        <v>4.4285714999999998E-3</v>
      </c>
      <c r="E535" s="11">
        <v>0</v>
      </c>
      <c r="F535" s="12">
        <v>211.01999999999998</v>
      </c>
    </row>
    <row r="536" spans="1:6" ht="15" customHeight="1" x14ac:dyDescent="0.2">
      <c r="A536" s="20" t="s">
        <v>462</v>
      </c>
      <c r="B536" s="10">
        <v>5</v>
      </c>
      <c r="C536" s="11">
        <v>1.0200000000000001E-2</v>
      </c>
      <c r="D536" s="11">
        <v>5.714285999999999E-4</v>
      </c>
      <c r="E536" s="11">
        <v>0</v>
      </c>
      <c r="F536" s="12">
        <v>3.38</v>
      </c>
    </row>
    <row r="537" spans="1:6" ht="15" customHeight="1" x14ac:dyDescent="0.2">
      <c r="A537" s="20" t="s">
        <v>463</v>
      </c>
      <c r="B537" s="10">
        <v>50</v>
      </c>
      <c r="C537" s="11">
        <v>3.9199998999999999E-2</v>
      </c>
      <c r="D537" s="11">
        <v>1.6857138750000003E-3</v>
      </c>
      <c r="E537" s="11">
        <v>0</v>
      </c>
      <c r="F537" s="12">
        <v>31.789999999999992</v>
      </c>
    </row>
    <row r="538" spans="1:6" ht="15" customHeight="1" x14ac:dyDescent="0.2">
      <c r="A538" s="20" t="s">
        <v>464</v>
      </c>
      <c r="B538" s="10">
        <v>31</v>
      </c>
      <c r="C538" s="11">
        <v>1.4228569000000002E-2</v>
      </c>
      <c r="D538" s="11">
        <v>3.1428600000000005E-4</v>
      </c>
      <c r="E538" s="11">
        <v>0</v>
      </c>
      <c r="F538" s="12">
        <v>5.9700000000000006</v>
      </c>
    </row>
    <row r="539" spans="1:6" ht="15" customHeight="1" x14ac:dyDescent="0.2">
      <c r="A539" s="20" t="s">
        <v>465</v>
      </c>
      <c r="B539" s="10">
        <v>2</v>
      </c>
      <c r="C539" s="11">
        <v>3.4285700000000001E-4</v>
      </c>
      <c r="D539" s="11">
        <v>0</v>
      </c>
      <c r="E539" s="11">
        <v>0</v>
      </c>
      <c r="F539" s="12">
        <v>0.15000000000000002</v>
      </c>
    </row>
    <row r="540" spans="1:6" ht="15" customHeight="1" x14ac:dyDescent="0.2">
      <c r="A540" s="20" t="s">
        <v>466</v>
      </c>
      <c r="B540" s="10">
        <v>39</v>
      </c>
      <c r="C540" s="11">
        <v>1.250942854</v>
      </c>
      <c r="D540" s="11">
        <v>5.7142866666666644E-4</v>
      </c>
      <c r="E540" s="11">
        <v>0</v>
      </c>
      <c r="F540" s="12">
        <v>42.089999999999996</v>
      </c>
    </row>
    <row r="541" spans="1:6" ht="15" customHeight="1" x14ac:dyDescent="0.2">
      <c r="A541" s="20" t="s">
        <v>467</v>
      </c>
      <c r="B541" s="10">
        <v>49</v>
      </c>
      <c r="C541" s="11">
        <v>0.21842857100000002</v>
      </c>
      <c r="D541" s="11">
        <v>1.4571425833333331E-3</v>
      </c>
      <c r="E541" s="11">
        <v>0</v>
      </c>
      <c r="F541" s="12">
        <v>81.140000000000015</v>
      </c>
    </row>
    <row r="542" spans="1:6" ht="15" customHeight="1" x14ac:dyDescent="0.2">
      <c r="A542" s="20" t="s">
        <v>468</v>
      </c>
      <c r="B542" s="7">
        <v>1752</v>
      </c>
      <c r="C542" s="8">
        <v>11.636114797000001</v>
      </c>
      <c r="D542" s="8">
        <v>0.53131151958395606</v>
      </c>
      <c r="E542" s="8">
        <v>0.23004985714428491</v>
      </c>
      <c r="F542" s="9">
        <v>5512.4423999999999</v>
      </c>
    </row>
    <row r="543" spans="1:6" ht="15" customHeight="1" x14ac:dyDescent="0.2">
      <c r="A543" s="20" t="s">
        <v>469</v>
      </c>
      <c r="B543" s="10">
        <v>298</v>
      </c>
      <c r="C543" s="11">
        <v>6.6542836999999966E-2</v>
      </c>
      <c r="D543" s="11">
        <v>1.5999986350732599E-3</v>
      </c>
      <c r="E543" s="11">
        <v>0</v>
      </c>
      <c r="F543" s="12">
        <v>102.77209999999992</v>
      </c>
    </row>
    <row r="544" spans="1:6" ht="15" customHeight="1" x14ac:dyDescent="0.2">
      <c r="A544" s="20" t="s">
        <v>470</v>
      </c>
      <c r="B544" s="10">
        <v>68</v>
      </c>
      <c r="C544" s="11">
        <v>2.7171421000000001E-2</v>
      </c>
      <c r="D544" s="11">
        <v>9.1428469999999971E-4</v>
      </c>
      <c r="E544" s="11">
        <v>0</v>
      </c>
      <c r="F544" s="12">
        <v>9.2600000000000016</v>
      </c>
    </row>
    <row r="545" spans="1:6" ht="15" customHeight="1" x14ac:dyDescent="0.2">
      <c r="A545" s="20" t="s">
        <v>471</v>
      </c>
      <c r="B545" s="10">
        <v>234</v>
      </c>
      <c r="C545" s="11">
        <v>2.7760285710000003</v>
      </c>
      <c r="D545" s="11">
        <v>5.4342857001785719E-2</v>
      </c>
      <c r="E545" s="11">
        <v>6.9999999999999974E-6</v>
      </c>
      <c r="F545" s="12">
        <v>879.35399999999993</v>
      </c>
    </row>
    <row r="546" spans="1:6" ht="15" customHeight="1" x14ac:dyDescent="0.2">
      <c r="A546" s="20" t="s">
        <v>472</v>
      </c>
      <c r="B546" s="10">
        <v>43</v>
      </c>
      <c r="C546" s="11">
        <v>0.22128571500000002</v>
      </c>
      <c r="D546" s="11">
        <v>2.714285900000001E-3</v>
      </c>
      <c r="E546" s="11">
        <v>0</v>
      </c>
      <c r="F546" s="12">
        <v>132.18</v>
      </c>
    </row>
    <row r="547" spans="1:6" ht="15" customHeight="1" x14ac:dyDescent="0.2">
      <c r="A547" s="20" t="s">
        <v>473</v>
      </c>
      <c r="B547" s="10">
        <v>104</v>
      </c>
      <c r="C547" s="11">
        <v>2.192571713</v>
      </c>
      <c r="D547" s="11">
        <v>0.19365200287479675</v>
      </c>
      <c r="E547" s="11">
        <v>0.13999999999999993</v>
      </c>
      <c r="F547" s="12">
        <v>544.29</v>
      </c>
    </row>
    <row r="548" spans="1:6" ht="15" customHeight="1" x14ac:dyDescent="0.2">
      <c r="A548" s="20" t="s">
        <v>100</v>
      </c>
      <c r="B548" s="10">
        <v>232</v>
      </c>
      <c r="C548" s="11">
        <v>0.11317142099999994</v>
      </c>
      <c r="D548" s="11">
        <v>5.6857141611111059E-3</v>
      </c>
      <c r="E548" s="11">
        <v>0</v>
      </c>
      <c r="F548" s="12">
        <v>56.231000000000016</v>
      </c>
    </row>
    <row r="549" spans="1:6" ht="15" customHeight="1" x14ac:dyDescent="0.2">
      <c r="A549" s="20" t="s">
        <v>474</v>
      </c>
      <c r="B549" s="10">
        <v>54</v>
      </c>
      <c r="C549" s="11">
        <v>0.12557142600000001</v>
      </c>
      <c r="D549" s="11">
        <v>7.4285715000000025E-4</v>
      </c>
      <c r="E549" s="11">
        <v>0</v>
      </c>
      <c r="F549" s="12">
        <v>730.06500000000005</v>
      </c>
    </row>
    <row r="550" spans="1:6" ht="15" customHeight="1" x14ac:dyDescent="0.2">
      <c r="A550" s="20" t="s">
        <v>475</v>
      </c>
      <c r="B550" s="10">
        <v>206</v>
      </c>
      <c r="C550" s="11">
        <v>0.15174313300000006</v>
      </c>
      <c r="D550" s="11">
        <v>2.3428555333333333E-3</v>
      </c>
      <c r="E550" s="11">
        <v>0</v>
      </c>
      <c r="F550" s="12">
        <v>69.630300000000048</v>
      </c>
    </row>
    <row r="551" spans="1:6" ht="15" customHeight="1" x14ac:dyDescent="0.2">
      <c r="A551" s="20" t="s">
        <v>476</v>
      </c>
      <c r="B551" s="10">
        <v>107</v>
      </c>
      <c r="C551" s="11">
        <v>0.73625713699999951</v>
      </c>
      <c r="D551" s="11">
        <v>4.8978570740476214E-2</v>
      </c>
      <c r="E551" s="11">
        <v>1.4285714285714274E-5</v>
      </c>
      <c r="F551" s="12">
        <v>1197.1699999999998</v>
      </c>
    </row>
    <row r="552" spans="1:6" ht="15" customHeight="1" x14ac:dyDescent="0.2">
      <c r="A552" s="20" t="s">
        <v>477</v>
      </c>
      <c r="B552" s="10">
        <v>47</v>
      </c>
      <c r="C552" s="11">
        <v>0.22271429100000004</v>
      </c>
      <c r="D552" s="11">
        <v>4.7142863666666691E-3</v>
      </c>
      <c r="E552" s="11">
        <v>0</v>
      </c>
      <c r="F552" s="12">
        <v>89.17</v>
      </c>
    </row>
    <row r="553" spans="1:6" ht="15" customHeight="1" x14ac:dyDescent="0.2">
      <c r="A553" s="20" t="s">
        <v>478</v>
      </c>
      <c r="B553" s="10">
        <v>36</v>
      </c>
      <c r="C553" s="11">
        <v>0.14248571499999999</v>
      </c>
      <c r="D553" s="11">
        <v>9.1428569147619029E-3</v>
      </c>
      <c r="E553" s="11">
        <v>0</v>
      </c>
      <c r="F553" s="12">
        <v>71.010000000000019</v>
      </c>
    </row>
    <row r="554" spans="1:6" ht="15" customHeight="1" x14ac:dyDescent="0.2">
      <c r="A554" s="20" t="s">
        <v>479</v>
      </c>
      <c r="B554" s="10">
        <v>54</v>
      </c>
      <c r="C554" s="11">
        <v>0.63980000200000009</v>
      </c>
      <c r="D554" s="11">
        <v>4.3999999599999992E-2</v>
      </c>
      <c r="E554" s="11">
        <v>2.8571429999999991E-5</v>
      </c>
      <c r="F554" s="12">
        <v>196.88000000000002</v>
      </c>
    </row>
    <row r="555" spans="1:6" ht="15" customHeight="1" x14ac:dyDescent="0.2">
      <c r="A555" s="20" t="s">
        <v>480</v>
      </c>
      <c r="B555" s="10">
        <v>93</v>
      </c>
      <c r="C555" s="11">
        <v>0.15542856199999996</v>
      </c>
      <c r="D555" s="11">
        <v>1.8266666291666667E-2</v>
      </c>
      <c r="E555" s="11">
        <v>0</v>
      </c>
      <c r="F555" s="12">
        <v>43.860000000000035</v>
      </c>
    </row>
    <row r="556" spans="1:6" ht="15" customHeight="1" x14ac:dyDescent="0.2">
      <c r="A556" s="20" t="s">
        <v>481</v>
      </c>
      <c r="B556" s="10">
        <v>47</v>
      </c>
      <c r="C556" s="11">
        <v>1.4081714279999999</v>
      </c>
      <c r="D556" s="11">
        <v>3.1742855299999997E-2</v>
      </c>
      <c r="E556" s="11">
        <v>8.9999999999999983E-2</v>
      </c>
      <c r="F556" s="12">
        <v>442.61999999999989</v>
      </c>
    </row>
    <row r="557" spans="1:6" ht="15" customHeight="1" x14ac:dyDescent="0.2">
      <c r="A557" s="20" t="s">
        <v>482</v>
      </c>
      <c r="B557" s="10">
        <v>69</v>
      </c>
      <c r="C557" s="11">
        <v>0.19337142399999999</v>
      </c>
      <c r="D557" s="11">
        <v>2.7571429142857142E-3</v>
      </c>
      <c r="E557" s="11">
        <v>0</v>
      </c>
      <c r="F557" s="12">
        <v>85.22999999999999</v>
      </c>
    </row>
    <row r="558" spans="1:6" ht="15" customHeight="1" x14ac:dyDescent="0.2">
      <c r="A558" s="20" t="s">
        <v>483</v>
      </c>
      <c r="B558" s="10">
        <v>34</v>
      </c>
      <c r="C558" s="11">
        <v>2.1408285700000005</v>
      </c>
      <c r="D558" s="11">
        <v>0.1</v>
      </c>
      <c r="E558" s="11">
        <v>0</v>
      </c>
      <c r="F558" s="12">
        <v>824.82</v>
      </c>
    </row>
    <row r="559" spans="1:6" ht="15" customHeight="1" x14ac:dyDescent="0.2">
      <c r="A559" s="20" t="s">
        <v>484</v>
      </c>
      <c r="B559" s="10">
        <v>9</v>
      </c>
      <c r="C559" s="11">
        <v>6.4085715999999987E-2</v>
      </c>
      <c r="D559" s="11">
        <v>9.5714283999999983E-3</v>
      </c>
      <c r="E559" s="11">
        <v>0</v>
      </c>
      <c r="F559" s="12">
        <v>24.28</v>
      </c>
    </row>
    <row r="560" spans="1:6" ht="15" customHeight="1" x14ac:dyDescent="0.2">
      <c r="A560" s="20" t="s">
        <v>75</v>
      </c>
      <c r="B560" s="10">
        <v>17</v>
      </c>
      <c r="C560" s="11">
        <v>0.25888571499999996</v>
      </c>
      <c r="D560" s="11">
        <v>1.4285710000000001E-4</v>
      </c>
      <c r="E560" s="11">
        <v>0</v>
      </c>
      <c r="F560" s="12">
        <v>13.62</v>
      </c>
    </row>
    <row r="561" spans="1:6" ht="15" customHeight="1" x14ac:dyDescent="0.2">
      <c r="A561" s="20" t="s">
        <v>485</v>
      </c>
      <c r="B561" s="7">
        <v>515</v>
      </c>
      <c r="C561" s="8">
        <v>11.001200003999999</v>
      </c>
      <c r="D561" s="8">
        <v>6.8611720504420021E-2</v>
      </c>
      <c r="E561" s="8">
        <v>0</v>
      </c>
      <c r="F561" s="9">
        <v>1437.2250000000004</v>
      </c>
    </row>
    <row r="562" spans="1:6" ht="15" customHeight="1" x14ac:dyDescent="0.2">
      <c r="A562" s="20" t="s">
        <v>695</v>
      </c>
      <c r="B562" s="10">
        <v>63</v>
      </c>
      <c r="C562" s="11">
        <v>0.13511428400000003</v>
      </c>
      <c r="D562" s="11">
        <v>1.1514285285714288E-2</v>
      </c>
      <c r="E562" s="11">
        <v>0</v>
      </c>
      <c r="F562" s="12">
        <v>34.869999999999983</v>
      </c>
    </row>
    <row r="563" spans="1:6" ht="15" customHeight="1" x14ac:dyDescent="0.2">
      <c r="A563" s="20" t="s">
        <v>486</v>
      </c>
      <c r="B563" s="10">
        <v>31</v>
      </c>
      <c r="C563" s="11">
        <v>0.59871428600000021</v>
      </c>
      <c r="D563" s="11">
        <v>3.6571432199999998E-3</v>
      </c>
      <c r="E563" s="11">
        <v>0</v>
      </c>
      <c r="F563" s="12">
        <v>26.680000000000003</v>
      </c>
    </row>
    <row r="564" spans="1:6" ht="15" customHeight="1" x14ac:dyDescent="0.2">
      <c r="A564" s="20" t="s">
        <v>487</v>
      </c>
      <c r="B564" s="10">
        <v>93</v>
      </c>
      <c r="C564" s="11">
        <v>0.58457143299999981</v>
      </c>
      <c r="D564" s="11">
        <v>6.3214282714285728E-3</v>
      </c>
      <c r="E564" s="11">
        <v>0</v>
      </c>
      <c r="F564" s="12">
        <v>190.35999999999996</v>
      </c>
    </row>
    <row r="565" spans="1:6" ht="15" customHeight="1" x14ac:dyDescent="0.2">
      <c r="A565" s="20" t="s">
        <v>488</v>
      </c>
      <c r="B565" s="10">
        <v>35</v>
      </c>
      <c r="C565" s="11">
        <v>1.1102857129999999</v>
      </c>
      <c r="D565" s="11">
        <v>1.8285714322222226E-3</v>
      </c>
      <c r="E565" s="11">
        <v>0</v>
      </c>
      <c r="F565" s="12">
        <v>219.66</v>
      </c>
    </row>
    <row r="566" spans="1:6" ht="15" customHeight="1" x14ac:dyDescent="0.2">
      <c r="A566" s="20" t="s">
        <v>489</v>
      </c>
      <c r="B566" s="10">
        <v>94</v>
      </c>
      <c r="C566" s="11">
        <v>1.9550857159999997</v>
      </c>
      <c r="D566" s="11">
        <v>1.6914285905952384E-2</v>
      </c>
      <c r="E566" s="11">
        <v>0</v>
      </c>
      <c r="F566" s="12">
        <v>597.43999999999994</v>
      </c>
    </row>
    <row r="567" spans="1:6" ht="15" customHeight="1" x14ac:dyDescent="0.2">
      <c r="A567" s="20" t="s">
        <v>490</v>
      </c>
      <c r="B567" s="10">
        <v>49</v>
      </c>
      <c r="C567" s="11">
        <v>5.7341714290000008</v>
      </c>
      <c r="D567" s="11">
        <v>2.8571420000000013E-4</v>
      </c>
      <c r="E567" s="11">
        <v>0</v>
      </c>
      <c r="F567" s="12">
        <v>153.71000000000006</v>
      </c>
    </row>
    <row r="568" spans="1:6" ht="15" customHeight="1" x14ac:dyDescent="0.2">
      <c r="A568" s="20" t="s">
        <v>491</v>
      </c>
      <c r="B568" s="10">
        <v>16</v>
      </c>
      <c r="C568" s="11">
        <v>0.33951428700000008</v>
      </c>
      <c r="D568" s="11">
        <v>7.4999999999999989E-3</v>
      </c>
      <c r="E568" s="11">
        <v>0</v>
      </c>
      <c r="F568" s="12">
        <v>66.22</v>
      </c>
    </row>
    <row r="569" spans="1:6" ht="15" customHeight="1" x14ac:dyDescent="0.2">
      <c r="A569" s="20" t="s">
        <v>492</v>
      </c>
      <c r="B569" s="10">
        <v>54</v>
      </c>
      <c r="C569" s="11">
        <v>0.40997142900000005</v>
      </c>
      <c r="D569" s="11">
        <v>1.1952381200000001E-2</v>
      </c>
      <c r="E569" s="11">
        <v>0</v>
      </c>
      <c r="F569" s="12">
        <v>105.02999999999999</v>
      </c>
    </row>
    <row r="570" spans="1:6" ht="15" customHeight="1" x14ac:dyDescent="0.2">
      <c r="A570" s="20" t="s">
        <v>347</v>
      </c>
      <c r="B570" s="10">
        <v>80</v>
      </c>
      <c r="C570" s="11">
        <v>0.133771427</v>
      </c>
      <c r="D570" s="11">
        <v>8.6379109891025659E-3</v>
      </c>
      <c r="E570" s="11">
        <v>0</v>
      </c>
      <c r="F570" s="12">
        <v>43.25500000000001</v>
      </c>
    </row>
    <row r="571" spans="1:6" ht="21" customHeight="1" x14ac:dyDescent="0.2">
      <c r="A571" s="20" t="s">
        <v>12</v>
      </c>
      <c r="B571" s="7">
        <f>SUM(B572+B578+B591+B600+B608+B622+B630+B636+B643+B652+B669+B682)</f>
        <v>8744</v>
      </c>
      <c r="C571" s="8">
        <f>SUM(C572+C578+C591+C600+C608+C622+C630+C636+C643+C652+C669+C682)</f>
        <v>248.0911807790001</v>
      </c>
      <c r="D571" s="8">
        <f>SUM(D572+D578+D591+D600+D608+D622+D630+D636+D643+D652+D669+D682)</f>
        <v>31.698621800067322</v>
      </c>
      <c r="E571" s="8">
        <f>SUM(E572+E578+E591+E600+E608+E622+E630+E636+E643+E652+E669+E682)</f>
        <v>60.240334283525939</v>
      </c>
      <c r="F571" s="9">
        <f>SUM(F572+F578+F591+F600+F608+F622+F630+F636+F643+F652+F669+F682)</f>
        <v>50338.387700000058</v>
      </c>
    </row>
    <row r="572" spans="1:6" ht="15" customHeight="1" x14ac:dyDescent="0.2">
      <c r="A572" s="20" t="s">
        <v>493</v>
      </c>
      <c r="B572" s="7">
        <v>490</v>
      </c>
      <c r="C572" s="8">
        <v>130.75642143100006</v>
      </c>
      <c r="D572" s="8">
        <v>28.803318801631388</v>
      </c>
      <c r="E572" s="8">
        <v>52.465797139784947</v>
      </c>
      <c r="F572" s="9">
        <v>22992.022000000037</v>
      </c>
    </row>
    <row r="573" spans="1:6" ht="15" customHeight="1" x14ac:dyDescent="0.2">
      <c r="A573" s="20" t="s">
        <v>696</v>
      </c>
      <c r="B573" s="10">
        <v>119</v>
      </c>
      <c r="C573" s="11">
        <v>14.751192852999997</v>
      </c>
      <c r="D573" s="11">
        <v>2.0357142309523808E-2</v>
      </c>
      <c r="E573" s="11">
        <v>9.010014</v>
      </c>
      <c r="F573" s="12">
        <v>3646.6500000000015</v>
      </c>
    </row>
    <row r="574" spans="1:6" ht="15" customHeight="1" x14ac:dyDescent="0.2">
      <c r="A574" s="20" t="s">
        <v>494</v>
      </c>
      <c r="B574" s="10">
        <v>81</v>
      </c>
      <c r="C574" s="11">
        <v>14.442028574</v>
      </c>
      <c r="D574" s="11">
        <v>0.95806451612903221</v>
      </c>
      <c r="E574" s="11">
        <v>7.4732258064516097</v>
      </c>
      <c r="F574" s="12">
        <v>2882.3800000000006</v>
      </c>
    </row>
    <row r="575" spans="1:6" ht="15" customHeight="1" x14ac:dyDescent="0.2">
      <c r="A575" s="20" t="s">
        <v>495</v>
      </c>
      <c r="B575" s="10">
        <v>88</v>
      </c>
      <c r="C575" s="11">
        <v>26.268085717999991</v>
      </c>
      <c r="D575" s="11">
        <v>2.0794642857500003</v>
      </c>
      <c r="E575" s="11">
        <v>1.0000000000000002</v>
      </c>
      <c r="F575" s="12">
        <v>5633.7999999999984</v>
      </c>
    </row>
    <row r="576" spans="1:6" ht="15" customHeight="1" x14ac:dyDescent="0.2">
      <c r="A576" s="20" t="s">
        <v>496</v>
      </c>
      <c r="B576" s="10">
        <v>141</v>
      </c>
      <c r="C576" s="11">
        <v>74.670857143000021</v>
      </c>
      <c r="D576" s="11">
        <v>25.725432857442861</v>
      </c>
      <c r="E576" s="11">
        <v>34.982557333333347</v>
      </c>
      <c r="F576" s="12">
        <v>10691.410000000002</v>
      </c>
    </row>
    <row r="577" spans="1:6" ht="15" customHeight="1" x14ac:dyDescent="0.2">
      <c r="A577" s="20" t="s">
        <v>497</v>
      </c>
      <c r="B577" s="10">
        <v>61</v>
      </c>
      <c r="C577" s="11">
        <v>0.6242571429999999</v>
      </c>
      <c r="D577" s="11">
        <v>0.02</v>
      </c>
      <c r="E577" s="11">
        <v>0</v>
      </c>
      <c r="F577" s="12">
        <v>137.78200000000001</v>
      </c>
    </row>
    <row r="578" spans="1:6" ht="15" customHeight="1" x14ac:dyDescent="0.2">
      <c r="A578" s="20" t="s">
        <v>498</v>
      </c>
      <c r="B578" s="7">
        <v>655</v>
      </c>
      <c r="C578" s="8">
        <v>5.927114301999997</v>
      </c>
      <c r="D578" s="8">
        <v>0.31641892585899928</v>
      </c>
      <c r="E578" s="8">
        <v>1.0457142859999995</v>
      </c>
      <c r="F578" s="9">
        <v>2661.4020000000037</v>
      </c>
    </row>
    <row r="579" spans="1:6" ht="15" customHeight="1" x14ac:dyDescent="0.2">
      <c r="A579" s="20" t="s">
        <v>697</v>
      </c>
      <c r="B579" s="10">
        <v>116</v>
      </c>
      <c r="C579" s="11">
        <v>3.4368285780000001</v>
      </c>
      <c r="D579" s="11">
        <v>8.4771428701666665E-2</v>
      </c>
      <c r="E579" s="11">
        <v>1.0428571430000002</v>
      </c>
      <c r="F579" s="12">
        <v>1294.7299999999998</v>
      </c>
    </row>
    <row r="580" spans="1:6" ht="15" customHeight="1" x14ac:dyDescent="0.2">
      <c r="A580" s="20" t="s">
        <v>499</v>
      </c>
      <c r="B580" s="10">
        <v>3</v>
      </c>
      <c r="C580" s="11">
        <v>8.8571429999999996E-3</v>
      </c>
      <c r="D580" s="11">
        <v>2.2857143999999996E-3</v>
      </c>
      <c r="E580" s="11">
        <v>0</v>
      </c>
      <c r="F580" s="12">
        <v>4.75</v>
      </c>
    </row>
    <row r="581" spans="1:6" ht="15" customHeight="1" x14ac:dyDescent="0.2">
      <c r="A581" s="20" t="s">
        <v>500</v>
      </c>
      <c r="B581" s="10">
        <v>96</v>
      </c>
      <c r="C581" s="11">
        <v>0.22557142699999999</v>
      </c>
      <c r="D581" s="11">
        <v>2.0557141905555555E-2</v>
      </c>
      <c r="E581" s="11">
        <v>0</v>
      </c>
      <c r="F581" s="12">
        <v>170.91499999999996</v>
      </c>
    </row>
    <row r="582" spans="1:6" ht="15" customHeight="1" x14ac:dyDescent="0.2">
      <c r="A582" s="20" t="s">
        <v>501</v>
      </c>
      <c r="B582" s="10">
        <v>44</v>
      </c>
      <c r="C582" s="11">
        <v>0.14428571600000001</v>
      </c>
      <c r="D582" s="11">
        <v>1.3542857091666666E-2</v>
      </c>
      <c r="E582" s="11">
        <v>0</v>
      </c>
      <c r="F582" s="12">
        <v>50.150000000000006</v>
      </c>
    </row>
    <row r="583" spans="1:6" ht="15" customHeight="1" x14ac:dyDescent="0.2">
      <c r="A583" s="20" t="s">
        <v>79</v>
      </c>
      <c r="B583" s="10">
        <v>64</v>
      </c>
      <c r="C583" s="11">
        <v>9.8828573000000031E-2</v>
      </c>
      <c r="D583" s="11">
        <v>1.004571472222222E-2</v>
      </c>
      <c r="E583" s="11">
        <v>0</v>
      </c>
      <c r="F583" s="12">
        <v>116.24999999999999</v>
      </c>
    </row>
    <row r="584" spans="1:6" ht="15" customHeight="1" x14ac:dyDescent="0.2">
      <c r="A584" s="20" t="s">
        <v>490</v>
      </c>
      <c r="B584" s="10">
        <v>76</v>
      </c>
      <c r="C584" s="11">
        <v>0.49080000300000015</v>
      </c>
      <c r="D584" s="11">
        <v>3.0635713937692315E-2</v>
      </c>
      <c r="E584" s="11">
        <v>0</v>
      </c>
      <c r="F584" s="12">
        <v>288.60000000000008</v>
      </c>
    </row>
    <row r="585" spans="1:6" ht="15" customHeight="1" x14ac:dyDescent="0.2">
      <c r="A585" s="20" t="s">
        <v>502</v>
      </c>
      <c r="B585" s="10">
        <v>20</v>
      </c>
      <c r="C585" s="11">
        <v>0.51242857200000003</v>
      </c>
      <c r="D585" s="11">
        <v>0.11020000001000005</v>
      </c>
      <c r="E585" s="11">
        <v>0</v>
      </c>
      <c r="F585" s="12">
        <v>167.3</v>
      </c>
    </row>
    <row r="586" spans="1:6" ht="15" customHeight="1" x14ac:dyDescent="0.2">
      <c r="A586" s="20" t="s">
        <v>503</v>
      </c>
      <c r="B586" s="10">
        <v>16</v>
      </c>
      <c r="C586" s="11">
        <v>7.6428571000000015E-2</v>
      </c>
      <c r="D586" s="11">
        <v>4.6607100000000014E-4</v>
      </c>
      <c r="E586" s="11">
        <v>0</v>
      </c>
      <c r="F586" s="12">
        <v>54.800000000000011</v>
      </c>
    </row>
    <row r="587" spans="1:6" ht="15" customHeight="1" x14ac:dyDescent="0.2">
      <c r="A587" s="20" t="s">
        <v>504</v>
      </c>
      <c r="B587" s="10">
        <v>96</v>
      </c>
      <c r="C587" s="11">
        <v>0.10239999400000002</v>
      </c>
      <c r="D587" s="11">
        <v>4.28571336519608E-3</v>
      </c>
      <c r="E587" s="11">
        <v>0</v>
      </c>
      <c r="F587" s="12">
        <v>56.886999999999986</v>
      </c>
    </row>
    <row r="588" spans="1:6" ht="15" customHeight="1" x14ac:dyDescent="0.2">
      <c r="A588" s="20" t="s">
        <v>505</v>
      </c>
      <c r="B588" s="10">
        <v>53</v>
      </c>
      <c r="C588" s="11">
        <v>0.69222857800000015</v>
      </c>
      <c r="D588" s="11">
        <v>3.199999994999999E-2</v>
      </c>
      <c r="E588" s="11">
        <v>2.8571430000000004E-3</v>
      </c>
      <c r="F588" s="12">
        <v>369.65000000000009</v>
      </c>
    </row>
    <row r="589" spans="1:6" ht="15" customHeight="1" x14ac:dyDescent="0.2">
      <c r="A589" s="20" t="s">
        <v>506</v>
      </c>
      <c r="B589" s="10">
        <v>28</v>
      </c>
      <c r="C589" s="11">
        <v>9.9571429000000003E-2</v>
      </c>
      <c r="D589" s="11">
        <v>6.9999992500000005E-3</v>
      </c>
      <c r="E589" s="11">
        <v>0</v>
      </c>
      <c r="F589" s="12">
        <v>33.559999999999995</v>
      </c>
    </row>
    <row r="590" spans="1:6" ht="15" customHeight="1" x14ac:dyDescent="0.2">
      <c r="A590" s="20" t="s">
        <v>347</v>
      </c>
      <c r="B590" s="10">
        <v>43</v>
      </c>
      <c r="C590" s="11">
        <v>3.8885718E-2</v>
      </c>
      <c r="D590" s="11">
        <v>6.2857152499999982E-4</v>
      </c>
      <c r="E590" s="11">
        <v>0</v>
      </c>
      <c r="F590" s="12">
        <v>53.809999999999995</v>
      </c>
    </row>
    <row r="591" spans="1:6" ht="15" customHeight="1" x14ac:dyDescent="0.2">
      <c r="A591" s="20" t="s">
        <v>507</v>
      </c>
      <c r="B591" s="7">
        <v>1344</v>
      </c>
      <c r="C591" s="8">
        <v>14.241942857</v>
      </c>
      <c r="D591" s="8">
        <v>0.18415228724123961</v>
      </c>
      <c r="E591" s="8">
        <v>8.5714260000000001E-6</v>
      </c>
      <c r="F591" s="9">
        <v>3145.6867000000043</v>
      </c>
    </row>
    <row r="592" spans="1:6" ht="15" customHeight="1" x14ac:dyDescent="0.2">
      <c r="A592" s="20" t="s">
        <v>698</v>
      </c>
      <c r="B592" s="10">
        <v>180</v>
      </c>
      <c r="C592" s="11">
        <v>10.334142854</v>
      </c>
      <c r="D592" s="11">
        <v>6.4571429757777771E-2</v>
      </c>
      <c r="E592" s="11">
        <v>0</v>
      </c>
      <c r="F592" s="12">
        <v>655.90499999999986</v>
      </c>
    </row>
    <row r="593" spans="1:6" ht="15" customHeight="1" x14ac:dyDescent="0.2">
      <c r="A593" s="20" t="s">
        <v>508</v>
      </c>
      <c r="B593" s="10">
        <v>159</v>
      </c>
      <c r="C593" s="11">
        <v>0.20262856699999998</v>
      </c>
      <c r="D593" s="11">
        <v>1.7321428076497808E-2</v>
      </c>
      <c r="E593" s="11">
        <v>8.5714260000000035E-6</v>
      </c>
      <c r="F593" s="12">
        <v>125.6837</v>
      </c>
    </row>
    <row r="594" spans="1:6" ht="15" customHeight="1" x14ac:dyDescent="0.2">
      <c r="A594" s="20" t="s">
        <v>509</v>
      </c>
      <c r="B594" s="10">
        <v>476</v>
      </c>
      <c r="C594" s="11">
        <v>0.74631428899999996</v>
      </c>
      <c r="D594" s="11">
        <v>4.4028571238967917E-2</v>
      </c>
      <c r="E594" s="11">
        <v>0</v>
      </c>
      <c r="F594" s="12">
        <v>975.88999999999987</v>
      </c>
    </row>
    <row r="595" spans="1:6" ht="15" customHeight="1" x14ac:dyDescent="0.2">
      <c r="A595" s="20" t="s">
        <v>510</v>
      </c>
      <c r="B595" s="10">
        <v>64</v>
      </c>
      <c r="C595" s="11">
        <v>0.13165714500000006</v>
      </c>
      <c r="D595" s="11">
        <v>6.3714289556962038E-3</v>
      </c>
      <c r="E595" s="11">
        <v>0</v>
      </c>
      <c r="F595" s="12">
        <v>410.92999999999989</v>
      </c>
    </row>
    <row r="596" spans="1:6" ht="15" customHeight="1" x14ac:dyDescent="0.2">
      <c r="A596" s="20" t="s">
        <v>347</v>
      </c>
      <c r="B596" s="10">
        <v>110</v>
      </c>
      <c r="C596" s="11">
        <v>0.11942857200000004</v>
      </c>
      <c r="D596" s="11">
        <v>1.3142862000000001E-3</v>
      </c>
      <c r="E596" s="11">
        <v>0</v>
      </c>
      <c r="F596" s="12">
        <v>117.58799999999994</v>
      </c>
    </row>
    <row r="597" spans="1:6" ht="15" customHeight="1" x14ac:dyDescent="0.2">
      <c r="A597" s="20" t="s">
        <v>511</v>
      </c>
      <c r="B597" s="10">
        <v>122</v>
      </c>
      <c r="C597" s="11">
        <v>2.2907714290000003</v>
      </c>
      <c r="D597" s="11">
        <v>4.7999999821245433E-3</v>
      </c>
      <c r="E597" s="11">
        <v>0</v>
      </c>
      <c r="F597" s="12">
        <v>449.90999999999991</v>
      </c>
    </row>
    <row r="598" spans="1:6" ht="15" customHeight="1" x14ac:dyDescent="0.2">
      <c r="A598" s="20" t="s">
        <v>512</v>
      </c>
      <c r="B598" s="10">
        <v>88</v>
      </c>
      <c r="C598" s="11">
        <v>0.11791428500000002</v>
      </c>
      <c r="D598" s="11">
        <v>8.2294278229166681E-3</v>
      </c>
      <c r="E598" s="11">
        <v>0</v>
      </c>
      <c r="F598" s="12">
        <v>214.01999999999998</v>
      </c>
    </row>
    <row r="599" spans="1:6" ht="15" customHeight="1" x14ac:dyDescent="0.2">
      <c r="A599" s="20" t="s">
        <v>354</v>
      </c>
      <c r="B599" s="10">
        <v>145</v>
      </c>
      <c r="C599" s="11">
        <v>0.29908571599999983</v>
      </c>
      <c r="D599" s="11">
        <v>3.7515715207258833E-2</v>
      </c>
      <c r="E599" s="11">
        <v>0</v>
      </c>
      <c r="F599" s="12">
        <v>195.75999999999996</v>
      </c>
    </row>
    <row r="600" spans="1:6" ht="15" customHeight="1" x14ac:dyDescent="0.2">
      <c r="A600" s="20" t="s">
        <v>513</v>
      </c>
      <c r="B600" s="7">
        <v>792</v>
      </c>
      <c r="C600" s="8">
        <v>1.9127448249999988</v>
      </c>
      <c r="D600" s="8">
        <v>0.2620621894518107</v>
      </c>
      <c r="E600" s="8">
        <v>0.32000000000000028</v>
      </c>
      <c r="F600" s="9">
        <v>2426.0499999999984</v>
      </c>
    </row>
    <row r="601" spans="1:6" ht="15" customHeight="1" x14ac:dyDescent="0.2">
      <c r="A601" s="20" t="s">
        <v>699</v>
      </c>
      <c r="B601" s="10">
        <v>163</v>
      </c>
      <c r="C601" s="11">
        <v>0.52751428200000017</v>
      </c>
      <c r="D601" s="11">
        <v>0.16407619063571441</v>
      </c>
      <c r="E601" s="11">
        <v>0.25</v>
      </c>
      <c r="F601" s="12">
        <v>176.66999999999996</v>
      </c>
    </row>
    <row r="602" spans="1:6" ht="15" customHeight="1" x14ac:dyDescent="0.2">
      <c r="A602" s="20" t="s">
        <v>514</v>
      </c>
      <c r="B602" s="10">
        <v>166</v>
      </c>
      <c r="C602" s="11">
        <v>0.41280199199999984</v>
      </c>
      <c r="D602" s="11">
        <v>3.0357143006776544E-2</v>
      </c>
      <c r="E602" s="11">
        <v>0</v>
      </c>
      <c r="F602" s="12">
        <v>370.84999999999991</v>
      </c>
    </row>
    <row r="603" spans="1:6" ht="15" customHeight="1" x14ac:dyDescent="0.2">
      <c r="A603" s="20" t="s">
        <v>515</v>
      </c>
      <c r="B603" s="10">
        <v>193</v>
      </c>
      <c r="C603" s="11">
        <v>0.38751428300000018</v>
      </c>
      <c r="D603" s="11">
        <v>9.4002860350606027E-3</v>
      </c>
      <c r="E603" s="11">
        <v>0</v>
      </c>
      <c r="F603" s="12">
        <v>298.21999999999991</v>
      </c>
    </row>
    <row r="604" spans="1:6" ht="15" customHeight="1" x14ac:dyDescent="0.2">
      <c r="A604" s="20" t="s">
        <v>80</v>
      </c>
      <c r="B604" s="10">
        <v>40</v>
      </c>
      <c r="C604" s="11">
        <v>8.0285708999999955E-2</v>
      </c>
      <c r="D604" s="11">
        <v>1.5999997000000002E-3</v>
      </c>
      <c r="E604" s="11">
        <v>0</v>
      </c>
      <c r="F604" s="12">
        <v>349.85000000000008</v>
      </c>
    </row>
    <row r="605" spans="1:6" ht="15" customHeight="1" x14ac:dyDescent="0.2">
      <c r="A605" s="20" t="s">
        <v>516</v>
      </c>
      <c r="B605" s="10">
        <v>95</v>
      </c>
      <c r="C605" s="11">
        <v>0.27625714099999993</v>
      </c>
      <c r="D605" s="11">
        <v>4.8599999840925938E-2</v>
      </c>
      <c r="E605" s="11">
        <v>0</v>
      </c>
      <c r="F605" s="12">
        <v>273.72999999999996</v>
      </c>
    </row>
    <row r="606" spans="1:6" ht="15" customHeight="1" x14ac:dyDescent="0.2">
      <c r="A606" s="20" t="s">
        <v>517</v>
      </c>
      <c r="B606" s="10">
        <v>82</v>
      </c>
      <c r="C606" s="11">
        <v>8.9542849999999966E-2</v>
      </c>
      <c r="D606" s="11">
        <v>7.3142845833333312E-3</v>
      </c>
      <c r="E606" s="11">
        <v>0</v>
      </c>
      <c r="F606" s="12">
        <v>912.25000000000034</v>
      </c>
    </row>
    <row r="607" spans="1:6" ht="15" customHeight="1" x14ac:dyDescent="0.2">
      <c r="A607" s="20" t="s">
        <v>487</v>
      </c>
      <c r="B607" s="10">
        <v>53</v>
      </c>
      <c r="C607" s="11">
        <v>0.13882856800000001</v>
      </c>
      <c r="D607" s="11">
        <v>7.1428564999999995E-4</v>
      </c>
      <c r="E607" s="11">
        <v>7.0000000000000007E-2</v>
      </c>
      <c r="F607" s="12">
        <v>44.48</v>
      </c>
    </row>
    <row r="608" spans="1:6" ht="15" customHeight="1" x14ac:dyDescent="0.2">
      <c r="A608" s="20" t="s">
        <v>518</v>
      </c>
      <c r="B608" s="7">
        <v>1129</v>
      </c>
      <c r="C608" s="8">
        <v>12.176971388000011</v>
      </c>
      <c r="D608" s="8">
        <v>6.9557140418804744E-2</v>
      </c>
      <c r="E608" s="8">
        <v>0</v>
      </c>
      <c r="F608" s="9">
        <v>1548.3329999999999</v>
      </c>
    </row>
    <row r="609" spans="1:6" ht="15" customHeight="1" x14ac:dyDescent="0.2">
      <c r="A609" s="20" t="s">
        <v>700</v>
      </c>
      <c r="B609" s="10">
        <v>92</v>
      </c>
      <c r="C609" s="11">
        <v>7.9628568000000011E-2</v>
      </c>
      <c r="D609" s="11">
        <v>1.4285713972222221E-3</v>
      </c>
      <c r="E609" s="11">
        <v>0</v>
      </c>
      <c r="F609" s="12">
        <v>61.353000000000016</v>
      </c>
    </row>
    <row r="610" spans="1:6" ht="15" customHeight="1" x14ac:dyDescent="0.2">
      <c r="A610" s="20" t="s">
        <v>519</v>
      </c>
      <c r="B610" s="10">
        <v>207</v>
      </c>
      <c r="C610" s="11">
        <v>10.159028569999998</v>
      </c>
      <c r="D610" s="11">
        <v>2.3514285470714266E-2</v>
      </c>
      <c r="E610" s="11">
        <v>0</v>
      </c>
      <c r="F610" s="12">
        <v>336.2199999999998</v>
      </c>
    </row>
    <row r="611" spans="1:6" ht="15" customHeight="1" x14ac:dyDescent="0.2">
      <c r="A611" s="20" t="s">
        <v>365</v>
      </c>
      <c r="B611" s="10">
        <v>59</v>
      </c>
      <c r="C611" s="11">
        <v>5.9657141000000011E-2</v>
      </c>
      <c r="D611" s="11">
        <v>4.285718666666667E-4</v>
      </c>
      <c r="E611" s="11">
        <v>0</v>
      </c>
      <c r="F611" s="12">
        <v>29.229999999999997</v>
      </c>
    </row>
    <row r="612" spans="1:6" ht="15" customHeight="1" x14ac:dyDescent="0.2">
      <c r="A612" s="20" t="s">
        <v>520</v>
      </c>
      <c r="B612" s="10">
        <v>106</v>
      </c>
      <c r="C612" s="11">
        <v>6.5314283999999986E-2</v>
      </c>
      <c r="D612" s="11">
        <v>0</v>
      </c>
      <c r="E612" s="11">
        <v>0</v>
      </c>
      <c r="F612" s="12">
        <v>38.120000000000019</v>
      </c>
    </row>
    <row r="613" spans="1:6" ht="15" customHeight="1" x14ac:dyDescent="0.2">
      <c r="A613" s="20" t="s">
        <v>521</v>
      </c>
      <c r="B613" s="10">
        <v>90</v>
      </c>
      <c r="C613" s="11">
        <v>5.0885707999999988E-2</v>
      </c>
      <c r="D613" s="11">
        <v>8.8857146383333387E-3</v>
      </c>
      <c r="E613" s="11">
        <v>0</v>
      </c>
      <c r="F613" s="12">
        <v>46.02000000000001</v>
      </c>
    </row>
    <row r="614" spans="1:6" ht="15" customHeight="1" x14ac:dyDescent="0.2">
      <c r="A614" s="20" t="s">
        <v>318</v>
      </c>
      <c r="B614" s="10">
        <v>246</v>
      </c>
      <c r="C614" s="11">
        <v>1.3447714120000001</v>
      </c>
      <c r="D614" s="11">
        <v>1.3757141360868341E-2</v>
      </c>
      <c r="E614" s="11">
        <v>0</v>
      </c>
      <c r="F614" s="12">
        <v>241.46000000000006</v>
      </c>
    </row>
    <row r="615" spans="1:6" ht="15" customHeight="1" x14ac:dyDescent="0.2">
      <c r="A615" s="20" t="s">
        <v>522</v>
      </c>
      <c r="B615" s="10">
        <v>31</v>
      </c>
      <c r="C615" s="11">
        <v>2.9457143999999998E-2</v>
      </c>
      <c r="D615" s="11">
        <v>1.5714285000000001E-3</v>
      </c>
      <c r="E615" s="11">
        <v>0</v>
      </c>
      <c r="F615" s="12">
        <v>21.110000000000003</v>
      </c>
    </row>
    <row r="616" spans="1:6" ht="15" customHeight="1" x14ac:dyDescent="0.2">
      <c r="A616" s="20" t="s">
        <v>523</v>
      </c>
      <c r="B616" s="10">
        <v>8</v>
      </c>
      <c r="C616" s="11">
        <v>1.1685714E-2</v>
      </c>
      <c r="D616" s="11">
        <v>0</v>
      </c>
      <c r="E616" s="11">
        <v>0</v>
      </c>
      <c r="F616" s="12">
        <v>1.42</v>
      </c>
    </row>
    <row r="617" spans="1:6" ht="15" customHeight="1" x14ac:dyDescent="0.2">
      <c r="A617" s="20" t="s">
        <v>524</v>
      </c>
      <c r="B617" s="10">
        <v>43</v>
      </c>
      <c r="C617" s="11">
        <v>4.6942854999999992E-2</v>
      </c>
      <c r="D617" s="11">
        <v>4.7714278833333335E-3</v>
      </c>
      <c r="E617" s="11">
        <v>0</v>
      </c>
      <c r="F617" s="12">
        <v>17.939999999999998</v>
      </c>
    </row>
    <row r="618" spans="1:6" ht="15" customHeight="1" x14ac:dyDescent="0.2">
      <c r="A618" s="20" t="s">
        <v>721</v>
      </c>
      <c r="B618" s="10">
        <v>20</v>
      </c>
      <c r="C618" s="11">
        <v>4.7428570000000017E-2</v>
      </c>
      <c r="D618" s="11">
        <v>5.7142859999999995E-5</v>
      </c>
      <c r="E618" s="11">
        <v>0</v>
      </c>
      <c r="F618" s="12">
        <v>20.110000000000007</v>
      </c>
    </row>
    <row r="619" spans="1:6" ht="15" customHeight="1" x14ac:dyDescent="0.2">
      <c r="A619" s="20" t="s">
        <v>526</v>
      </c>
      <c r="B619" s="10">
        <v>66</v>
      </c>
      <c r="C619" s="11">
        <v>7.3914282999999983E-2</v>
      </c>
      <c r="D619" s="11">
        <v>1.5428567666666668E-3</v>
      </c>
      <c r="E619" s="11">
        <v>0</v>
      </c>
      <c r="F619" s="12">
        <v>575.17999999999995</v>
      </c>
    </row>
    <row r="620" spans="1:6" ht="15" customHeight="1" x14ac:dyDescent="0.2">
      <c r="A620" s="20" t="s">
        <v>527</v>
      </c>
      <c r="B620" s="10">
        <v>84</v>
      </c>
      <c r="C620" s="11">
        <v>6.7971427000000001E-2</v>
      </c>
      <c r="D620" s="11">
        <v>1.2285716333333336E-3</v>
      </c>
      <c r="E620" s="11">
        <v>0</v>
      </c>
      <c r="F620" s="12">
        <v>89.370000000000033</v>
      </c>
    </row>
    <row r="621" spans="1:6" ht="15" customHeight="1" x14ac:dyDescent="0.2">
      <c r="A621" s="20" t="s">
        <v>528</v>
      </c>
      <c r="B621" s="10">
        <v>77</v>
      </c>
      <c r="C621" s="11">
        <v>0.14028571200000003</v>
      </c>
      <c r="D621" s="11">
        <v>1.2371428041666667E-2</v>
      </c>
      <c r="E621" s="11">
        <v>0</v>
      </c>
      <c r="F621" s="12">
        <v>70.799999999999955</v>
      </c>
    </row>
    <row r="622" spans="1:6" ht="15" customHeight="1" x14ac:dyDescent="0.2">
      <c r="A622" s="20" t="s">
        <v>529</v>
      </c>
      <c r="B622" s="7">
        <v>297</v>
      </c>
      <c r="C622" s="8">
        <v>3.2122285820000021</v>
      </c>
      <c r="D622" s="8">
        <v>0.11434761929761891</v>
      </c>
      <c r="E622" s="8">
        <v>0</v>
      </c>
      <c r="F622" s="9">
        <v>1070.6400000000001</v>
      </c>
    </row>
    <row r="623" spans="1:6" ht="15" customHeight="1" x14ac:dyDescent="0.2">
      <c r="A623" s="20" t="s">
        <v>701</v>
      </c>
      <c r="B623" s="10">
        <v>54</v>
      </c>
      <c r="C623" s="11">
        <v>0.25908571399999997</v>
      </c>
      <c r="D623" s="11">
        <v>4.6285712809523826E-3</v>
      </c>
      <c r="E623" s="11">
        <v>0</v>
      </c>
      <c r="F623" s="12">
        <v>71.570000000000007</v>
      </c>
    </row>
    <row r="624" spans="1:6" ht="15" customHeight="1" x14ac:dyDescent="0.2">
      <c r="A624" s="20" t="s">
        <v>530</v>
      </c>
      <c r="B624" s="10">
        <v>11</v>
      </c>
      <c r="C624" s="11">
        <v>3.7428573E-2</v>
      </c>
      <c r="D624" s="11">
        <v>0</v>
      </c>
      <c r="E624" s="11">
        <v>0</v>
      </c>
      <c r="F624" s="12">
        <v>87.9</v>
      </c>
    </row>
    <row r="625" spans="1:6" ht="15" customHeight="1" x14ac:dyDescent="0.2">
      <c r="A625" s="20" t="s">
        <v>531</v>
      </c>
      <c r="B625" s="10">
        <v>25</v>
      </c>
      <c r="C625" s="11">
        <v>0.78305714599999998</v>
      </c>
      <c r="D625" s="11">
        <v>6.3000000000000014E-2</v>
      </c>
      <c r="E625" s="11">
        <v>0</v>
      </c>
      <c r="F625" s="12">
        <v>227.60000000000002</v>
      </c>
    </row>
    <row r="626" spans="1:6" ht="15" customHeight="1" x14ac:dyDescent="0.2">
      <c r="A626" s="20" t="s">
        <v>532</v>
      </c>
      <c r="B626" s="10">
        <v>65</v>
      </c>
      <c r="C626" s="11">
        <v>0.66325714600000008</v>
      </c>
      <c r="D626" s="11">
        <v>5.7142840000000005E-4</v>
      </c>
      <c r="E626" s="11">
        <v>0</v>
      </c>
      <c r="F626" s="12">
        <v>411.12000000000012</v>
      </c>
    </row>
    <row r="627" spans="1:6" ht="15" customHeight="1" x14ac:dyDescent="0.2">
      <c r="A627" s="20" t="s">
        <v>533</v>
      </c>
      <c r="B627" s="10">
        <v>25</v>
      </c>
      <c r="C627" s="11">
        <v>0.77100000199999996</v>
      </c>
      <c r="D627" s="11">
        <v>2.4904761983333329E-2</v>
      </c>
      <c r="E627" s="11">
        <v>0</v>
      </c>
      <c r="F627" s="12">
        <v>88.4</v>
      </c>
    </row>
    <row r="628" spans="1:6" ht="15" customHeight="1" x14ac:dyDescent="0.2">
      <c r="A628" s="20" t="s">
        <v>534</v>
      </c>
      <c r="B628" s="10">
        <v>55</v>
      </c>
      <c r="C628" s="11">
        <v>0.17214285599999998</v>
      </c>
      <c r="D628" s="11">
        <v>2.8571450000000002E-4</v>
      </c>
      <c r="E628" s="11">
        <v>0</v>
      </c>
      <c r="F628" s="12">
        <v>75.159999999999982</v>
      </c>
    </row>
    <row r="629" spans="1:6" ht="15" customHeight="1" x14ac:dyDescent="0.2">
      <c r="A629" s="20" t="s">
        <v>535</v>
      </c>
      <c r="B629" s="10">
        <v>62</v>
      </c>
      <c r="C629" s="11">
        <v>0.52625714499999965</v>
      </c>
      <c r="D629" s="11">
        <v>2.0957143133333325E-2</v>
      </c>
      <c r="E629" s="11">
        <v>0</v>
      </c>
      <c r="F629" s="12">
        <v>108.88999999999997</v>
      </c>
    </row>
    <row r="630" spans="1:6" ht="15" customHeight="1" x14ac:dyDescent="0.2">
      <c r="A630" s="20" t="s">
        <v>536</v>
      </c>
      <c r="B630" s="7">
        <v>310</v>
      </c>
      <c r="C630" s="8">
        <v>7.7203428540000045</v>
      </c>
      <c r="D630" s="8">
        <v>8.0851428450941648E-2</v>
      </c>
      <c r="E630" s="8">
        <v>1.4285714999999997E-5</v>
      </c>
      <c r="F630" s="9">
        <v>1321.2300000000005</v>
      </c>
    </row>
    <row r="631" spans="1:6" ht="15" customHeight="1" x14ac:dyDescent="0.2">
      <c r="A631" s="20" t="s">
        <v>702</v>
      </c>
      <c r="B631" s="10">
        <v>111</v>
      </c>
      <c r="C631" s="11">
        <v>1.3641142840000002</v>
      </c>
      <c r="D631" s="11">
        <v>1.2428571916666666E-2</v>
      </c>
      <c r="E631" s="11">
        <v>0</v>
      </c>
      <c r="F631" s="12">
        <v>497.06999999999971</v>
      </c>
    </row>
    <row r="632" spans="1:6" ht="15" customHeight="1" x14ac:dyDescent="0.2">
      <c r="A632" s="20" t="s">
        <v>88</v>
      </c>
      <c r="B632" s="10">
        <v>92</v>
      </c>
      <c r="C632" s="11">
        <v>0.19319999999999998</v>
      </c>
      <c r="D632" s="11">
        <v>3.2571427898305089E-3</v>
      </c>
      <c r="E632" s="11">
        <v>1.4285714999999999E-5</v>
      </c>
      <c r="F632" s="12">
        <v>112.92999999999996</v>
      </c>
    </row>
    <row r="633" spans="1:6" ht="15" customHeight="1" x14ac:dyDescent="0.2">
      <c r="A633" s="20" t="s">
        <v>537</v>
      </c>
      <c r="B633" s="10">
        <v>5</v>
      </c>
      <c r="C633" s="11">
        <v>7.8571430000000005E-3</v>
      </c>
      <c r="D633" s="11">
        <v>0</v>
      </c>
      <c r="E633" s="11">
        <v>0</v>
      </c>
      <c r="F633" s="12">
        <v>17.349999999999998</v>
      </c>
    </row>
    <row r="634" spans="1:6" ht="15" customHeight="1" x14ac:dyDescent="0.2">
      <c r="A634" s="20" t="s">
        <v>538</v>
      </c>
      <c r="B634" s="10">
        <v>32</v>
      </c>
      <c r="C634" s="11">
        <v>5.2851428570000003</v>
      </c>
      <c r="D634" s="11">
        <v>5.2628571388888892E-2</v>
      </c>
      <c r="E634" s="11">
        <v>0</v>
      </c>
      <c r="F634" s="12">
        <v>432.14</v>
      </c>
    </row>
    <row r="635" spans="1:6" ht="15" customHeight="1" x14ac:dyDescent="0.2">
      <c r="A635" s="20" t="s">
        <v>539</v>
      </c>
      <c r="B635" s="10">
        <v>70</v>
      </c>
      <c r="C635" s="11">
        <v>0.87002856999999967</v>
      </c>
      <c r="D635" s="11">
        <v>1.253714235555556E-2</v>
      </c>
      <c r="E635" s="11">
        <v>0</v>
      </c>
      <c r="F635" s="12">
        <v>261.74</v>
      </c>
    </row>
    <row r="636" spans="1:6" ht="15" customHeight="1" x14ac:dyDescent="0.2">
      <c r="A636" s="20" t="s">
        <v>540</v>
      </c>
      <c r="B636" s="7">
        <v>743</v>
      </c>
      <c r="C636" s="8">
        <v>6.3951714269999984</v>
      </c>
      <c r="D636" s="8">
        <v>0.11099999924323217</v>
      </c>
      <c r="E636" s="8">
        <v>0</v>
      </c>
      <c r="F636" s="9">
        <v>1593.7372999999991</v>
      </c>
    </row>
    <row r="637" spans="1:6" ht="15" customHeight="1" x14ac:dyDescent="0.2">
      <c r="A637" s="20" t="s">
        <v>703</v>
      </c>
      <c r="B637" s="10">
        <v>67</v>
      </c>
      <c r="C637" s="11">
        <v>0.81274285499999999</v>
      </c>
      <c r="D637" s="11">
        <v>4.1500000000000009E-2</v>
      </c>
      <c r="E637" s="11">
        <v>0</v>
      </c>
      <c r="F637" s="12">
        <v>173.31</v>
      </c>
    </row>
    <row r="638" spans="1:6" ht="15" customHeight="1" x14ac:dyDescent="0.2">
      <c r="A638" s="20" t="s">
        <v>541</v>
      </c>
      <c r="B638" s="10">
        <v>21</v>
      </c>
      <c r="C638" s="11">
        <v>9.9742858000000004E-2</v>
      </c>
      <c r="D638" s="11">
        <v>2.2857139999999995E-3</v>
      </c>
      <c r="E638" s="11">
        <v>0</v>
      </c>
      <c r="F638" s="12">
        <v>35.760000000000005</v>
      </c>
    </row>
    <row r="639" spans="1:6" ht="15" customHeight="1" x14ac:dyDescent="0.2">
      <c r="A639" s="20" t="s">
        <v>542</v>
      </c>
      <c r="B639" s="10">
        <v>201</v>
      </c>
      <c r="C639" s="11">
        <v>2.6395428600000015</v>
      </c>
      <c r="D639" s="11">
        <v>4.162857087261905E-2</v>
      </c>
      <c r="E639" s="11">
        <v>0</v>
      </c>
      <c r="F639" s="12">
        <v>581.97379999999987</v>
      </c>
    </row>
    <row r="640" spans="1:6" ht="15" customHeight="1" x14ac:dyDescent="0.2">
      <c r="A640" s="20" t="s">
        <v>543</v>
      </c>
      <c r="B640" s="10">
        <v>98</v>
      </c>
      <c r="C640" s="11">
        <v>0.25380000000000003</v>
      </c>
      <c r="D640" s="11">
        <v>3.3142859263157877E-3</v>
      </c>
      <c r="E640" s="11">
        <v>0</v>
      </c>
      <c r="F640" s="12">
        <v>79.5107</v>
      </c>
    </row>
    <row r="641" spans="1:6" ht="15" customHeight="1" x14ac:dyDescent="0.2">
      <c r="A641" s="20" t="s">
        <v>124</v>
      </c>
      <c r="B641" s="10">
        <v>86</v>
      </c>
      <c r="C641" s="11">
        <v>1.0155428570000002</v>
      </c>
      <c r="D641" s="11">
        <v>2.1428571833333335E-3</v>
      </c>
      <c r="E641" s="11">
        <v>0</v>
      </c>
      <c r="F641" s="12">
        <v>309.94500000000005</v>
      </c>
    </row>
    <row r="642" spans="1:6" ht="15" customHeight="1" x14ac:dyDescent="0.2">
      <c r="A642" s="20" t="s">
        <v>347</v>
      </c>
      <c r="B642" s="10">
        <v>270</v>
      </c>
      <c r="C642" s="11">
        <v>1.5737999970000003</v>
      </c>
      <c r="D642" s="11">
        <v>2.0128571260963964E-2</v>
      </c>
      <c r="E642" s="11">
        <v>0</v>
      </c>
      <c r="F642" s="12">
        <v>413.23780000000005</v>
      </c>
    </row>
    <row r="643" spans="1:6" ht="15" customHeight="1" x14ac:dyDescent="0.2">
      <c r="A643" s="20" t="s">
        <v>267</v>
      </c>
      <c r="B643" s="7">
        <v>807</v>
      </c>
      <c r="C643" s="8">
        <v>6.359371433999998</v>
      </c>
      <c r="D643" s="8">
        <v>0.46068412828375871</v>
      </c>
      <c r="E643" s="8">
        <v>2.2857160000000002E-4</v>
      </c>
      <c r="F643" s="9">
        <v>1952.5399999999993</v>
      </c>
    </row>
    <row r="644" spans="1:6" ht="15" customHeight="1" x14ac:dyDescent="0.2">
      <c r="A644" s="20" t="s">
        <v>704</v>
      </c>
      <c r="B644" s="10">
        <v>60</v>
      </c>
      <c r="C644" s="11">
        <v>1.3687999979999999</v>
      </c>
      <c r="D644" s="11">
        <v>0.26402857135555557</v>
      </c>
      <c r="E644" s="11">
        <v>0</v>
      </c>
      <c r="F644" s="12">
        <v>128.76999999999995</v>
      </c>
    </row>
    <row r="645" spans="1:6" ht="15" customHeight="1" x14ac:dyDescent="0.2">
      <c r="A645" s="20" t="s">
        <v>544</v>
      </c>
      <c r="B645" s="10">
        <v>251</v>
      </c>
      <c r="C645" s="11">
        <v>0.4596571450000001</v>
      </c>
      <c r="D645" s="11">
        <v>7.5674603751219358E-2</v>
      </c>
      <c r="E645" s="11">
        <v>2.2857160000000002E-4</v>
      </c>
      <c r="F645" s="12">
        <v>448.10999999999996</v>
      </c>
    </row>
    <row r="646" spans="1:6" ht="15" customHeight="1" x14ac:dyDescent="0.2">
      <c r="A646" s="20" t="s">
        <v>545</v>
      </c>
      <c r="B646" s="10">
        <v>158</v>
      </c>
      <c r="C646" s="11">
        <v>1.2292000050000003</v>
      </c>
      <c r="D646" s="11">
        <v>8.9580952422222193E-2</v>
      </c>
      <c r="E646" s="11">
        <v>0</v>
      </c>
      <c r="F646" s="12">
        <v>741.04000000000019</v>
      </c>
    </row>
    <row r="647" spans="1:6" ht="15" customHeight="1" x14ac:dyDescent="0.2">
      <c r="A647" s="20" t="s">
        <v>546</v>
      </c>
      <c r="B647" s="10">
        <v>5</v>
      </c>
      <c r="C647" s="11">
        <v>1.1413428570000002</v>
      </c>
      <c r="D647" s="11">
        <v>5.7142833333333338E-5</v>
      </c>
      <c r="E647" s="11">
        <v>0</v>
      </c>
      <c r="F647" s="12">
        <v>35.330000000000005</v>
      </c>
    </row>
    <row r="648" spans="1:6" ht="15" customHeight="1" x14ac:dyDescent="0.2">
      <c r="A648" s="20" t="s">
        <v>547</v>
      </c>
      <c r="B648" s="10">
        <v>16</v>
      </c>
      <c r="C648" s="11">
        <v>5.6771429999999998E-2</v>
      </c>
      <c r="D648" s="11">
        <v>5.7142900000000014E-4</v>
      </c>
      <c r="E648" s="11">
        <v>0</v>
      </c>
      <c r="F648" s="12">
        <v>21.87</v>
      </c>
    </row>
    <row r="649" spans="1:6" ht="15" customHeight="1" x14ac:dyDescent="0.2">
      <c r="A649" s="20" t="s">
        <v>718</v>
      </c>
      <c r="B649" s="10">
        <v>43</v>
      </c>
      <c r="C649" s="11">
        <v>0.12174285699999998</v>
      </c>
      <c r="D649" s="11">
        <v>1.9200000138095242E-2</v>
      </c>
      <c r="E649" s="11">
        <v>0</v>
      </c>
      <c r="F649" s="12">
        <v>102.29999999999997</v>
      </c>
    </row>
    <row r="650" spans="1:6" ht="15" customHeight="1" x14ac:dyDescent="0.2">
      <c r="A650" s="20" t="s">
        <v>548</v>
      </c>
      <c r="B650" s="10">
        <v>230</v>
      </c>
      <c r="C650" s="11">
        <v>1.349399998</v>
      </c>
      <c r="D650" s="11">
        <v>1.1571428783333334E-2</v>
      </c>
      <c r="E650" s="11">
        <v>0</v>
      </c>
      <c r="F650" s="12">
        <v>327.42000000000007</v>
      </c>
    </row>
    <row r="651" spans="1:6" ht="15" customHeight="1" x14ac:dyDescent="0.2">
      <c r="A651" s="20" t="s">
        <v>549</v>
      </c>
      <c r="B651" s="10">
        <v>44</v>
      </c>
      <c r="C651" s="11">
        <v>0.63245714399999997</v>
      </c>
      <c r="D651" s="11">
        <v>0</v>
      </c>
      <c r="E651" s="11">
        <v>0</v>
      </c>
      <c r="F651" s="12">
        <v>147.70000000000002</v>
      </c>
    </row>
    <row r="652" spans="1:6" ht="15" customHeight="1" x14ac:dyDescent="0.2">
      <c r="A652" s="20" t="s">
        <v>550</v>
      </c>
      <c r="B652" s="7">
        <v>792</v>
      </c>
      <c r="C652" s="8">
        <v>42.467271693999997</v>
      </c>
      <c r="D652" s="8">
        <v>1.1068544453320852</v>
      </c>
      <c r="E652" s="8">
        <v>6.3999999999999968</v>
      </c>
      <c r="F652" s="9">
        <v>6998.7867000000051</v>
      </c>
    </row>
    <row r="653" spans="1:6" ht="15" customHeight="1" x14ac:dyDescent="0.2">
      <c r="A653" s="20" t="s">
        <v>705</v>
      </c>
      <c r="B653" s="10">
        <v>89</v>
      </c>
      <c r="C653" s="11">
        <v>0.78611428299999997</v>
      </c>
      <c r="D653" s="11">
        <v>2.1142856416666673E-3</v>
      </c>
      <c r="E653" s="11">
        <v>0</v>
      </c>
      <c r="F653" s="12">
        <v>82.640000000000015</v>
      </c>
    </row>
    <row r="654" spans="1:6" ht="15" customHeight="1" x14ac:dyDescent="0.2">
      <c r="A654" s="20" t="s">
        <v>352</v>
      </c>
      <c r="B654" s="10">
        <v>52</v>
      </c>
      <c r="C654" s="11">
        <v>2.6555000020000001</v>
      </c>
      <c r="D654" s="11">
        <v>1.0006350277777776E-3</v>
      </c>
      <c r="E654" s="11">
        <v>0</v>
      </c>
      <c r="F654" s="12">
        <v>648.245</v>
      </c>
    </row>
    <row r="655" spans="1:6" ht="15" customHeight="1" x14ac:dyDescent="0.2">
      <c r="A655" s="20" t="s">
        <v>551</v>
      </c>
      <c r="B655" s="10">
        <v>52</v>
      </c>
      <c r="C655" s="11">
        <v>4.2335714250000001</v>
      </c>
      <c r="D655" s="11">
        <v>8.2299998666666672E-3</v>
      </c>
      <c r="E655" s="11">
        <v>3</v>
      </c>
      <c r="F655" s="12">
        <v>733.03</v>
      </c>
    </row>
    <row r="656" spans="1:6" ht="15" customHeight="1" x14ac:dyDescent="0.2">
      <c r="A656" s="20" t="s">
        <v>552</v>
      </c>
      <c r="B656" s="10">
        <v>38</v>
      </c>
      <c r="C656" s="11">
        <v>1.4824285689999996</v>
      </c>
      <c r="D656" s="11">
        <v>6.7142859999999999E-3</v>
      </c>
      <c r="E656" s="11">
        <v>0</v>
      </c>
      <c r="F656" s="12">
        <v>68.15000000000002</v>
      </c>
    </row>
    <row r="657" spans="1:6" ht="15" customHeight="1" x14ac:dyDescent="0.2">
      <c r="A657" s="20" t="s">
        <v>553</v>
      </c>
      <c r="B657" s="10">
        <v>71</v>
      </c>
      <c r="C657" s="11">
        <v>13.265686000999997</v>
      </c>
      <c r="D657" s="11">
        <v>0.19942857150000001</v>
      </c>
      <c r="E657" s="11">
        <v>0.85999999999999976</v>
      </c>
      <c r="F657" s="12">
        <v>1732.3699999999994</v>
      </c>
    </row>
    <row r="658" spans="1:6" ht="15" customHeight="1" x14ac:dyDescent="0.2">
      <c r="A658" s="20" t="s">
        <v>554</v>
      </c>
      <c r="B658" s="10">
        <v>23</v>
      </c>
      <c r="C658" s="11">
        <v>3.9485713999999998E-2</v>
      </c>
      <c r="D658" s="11">
        <v>8.5714280000000025E-4</v>
      </c>
      <c r="E658" s="11">
        <v>0</v>
      </c>
      <c r="F658" s="12">
        <v>9.2499999999999982</v>
      </c>
    </row>
    <row r="659" spans="1:6" ht="15" customHeight="1" x14ac:dyDescent="0.2">
      <c r="A659" s="20" t="s">
        <v>555</v>
      </c>
      <c r="B659" s="10">
        <v>23</v>
      </c>
      <c r="C659" s="11">
        <v>1.057485714</v>
      </c>
      <c r="D659" s="11">
        <v>4.2857129999999993E-4</v>
      </c>
      <c r="E659" s="11">
        <v>0</v>
      </c>
      <c r="F659" s="12">
        <v>224.54000000000002</v>
      </c>
    </row>
    <row r="660" spans="1:6" ht="15" customHeight="1" x14ac:dyDescent="0.2">
      <c r="A660" s="20" t="s">
        <v>209</v>
      </c>
      <c r="B660" s="10">
        <v>65</v>
      </c>
      <c r="C660" s="11">
        <v>4.9457428570000008</v>
      </c>
      <c r="D660" s="11">
        <v>1.4571428666666662E-3</v>
      </c>
      <c r="E660" s="11">
        <v>0</v>
      </c>
      <c r="F660" s="12">
        <v>129.52999999999997</v>
      </c>
    </row>
    <row r="661" spans="1:6" ht="15" customHeight="1" x14ac:dyDescent="0.2">
      <c r="A661" s="20" t="s">
        <v>556</v>
      </c>
      <c r="B661" s="10">
        <v>71</v>
      </c>
      <c r="C661" s="11">
        <v>3.2342571419999997</v>
      </c>
      <c r="D661" s="11">
        <v>1.0314286399999999E-2</v>
      </c>
      <c r="E661" s="11">
        <v>2</v>
      </c>
      <c r="F661" s="12">
        <v>498.12</v>
      </c>
    </row>
    <row r="662" spans="1:6" ht="15" customHeight="1" x14ac:dyDescent="0.2">
      <c r="A662" s="20" t="s">
        <v>557</v>
      </c>
      <c r="B662" s="10">
        <v>89</v>
      </c>
      <c r="C662" s="11">
        <v>1.905257138999999</v>
      </c>
      <c r="D662" s="11">
        <v>8.4214285440952386E-2</v>
      </c>
      <c r="E662" s="11">
        <v>0</v>
      </c>
      <c r="F662" s="12">
        <v>390.99</v>
      </c>
    </row>
    <row r="663" spans="1:6" ht="15" customHeight="1" x14ac:dyDescent="0.2">
      <c r="A663" s="20" t="s">
        <v>525</v>
      </c>
      <c r="B663" s="10">
        <v>21</v>
      </c>
      <c r="C663" s="11">
        <v>1.8085713999999999E-2</v>
      </c>
      <c r="D663" s="11">
        <v>8.2857145714285727E-4</v>
      </c>
      <c r="E663" s="11">
        <v>0</v>
      </c>
      <c r="F663" s="12">
        <v>15.499999999999998</v>
      </c>
    </row>
    <row r="664" spans="1:6" ht="15" customHeight="1" x14ac:dyDescent="0.2">
      <c r="A664" s="20" t="s">
        <v>558</v>
      </c>
      <c r="B664" s="10">
        <v>23</v>
      </c>
      <c r="C664" s="11">
        <v>4.0167714279999993</v>
      </c>
      <c r="D664" s="11">
        <v>0.50388571439333318</v>
      </c>
      <c r="E664" s="11">
        <v>0.49999999999999989</v>
      </c>
      <c r="F664" s="12">
        <v>1264.6317000000006</v>
      </c>
    </row>
    <row r="665" spans="1:6" ht="15" customHeight="1" x14ac:dyDescent="0.2">
      <c r="A665" s="20" t="s">
        <v>559</v>
      </c>
      <c r="B665" s="10">
        <v>43</v>
      </c>
      <c r="C665" s="11">
        <v>4.6914283000000022E-2</v>
      </c>
      <c r="D665" s="11">
        <v>1.1428570000000002E-4</v>
      </c>
      <c r="E665" s="11">
        <v>0</v>
      </c>
      <c r="F665" s="12">
        <v>22.669999999999998</v>
      </c>
    </row>
    <row r="666" spans="1:6" ht="15" customHeight="1" x14ac:dyDescent="0.2">
      <c r="A666" s="20" t="s">
        <v>560</v>
      </c>
      <c r="B666" s="10">
        <v>61</v>
      </c>
      <c r="C666" s="11">
        <v>0.12411428000000004</v>
      </c>
      <c r="D666" s="11">
        <v>0</v>
      </c>
      <c r="E666" s="11">
        <v>0</v>
      </c>
      <c r="F666" s="12">
        <v>84.07</v>
      </c>
    </row>
    <row r="667" spans="1:6" ht="15" customHeight="1" x14ac:dyDescent="0.2">
      <c r="A667" s="20" t="s">
        <v>561</v>
      </c>
      <c r="B667" s="10">
        <v>24</v>
      </c>
      <c r="C667" s="11">
        <v>8.5428570000000009E-2</v>
      </c>
      <c r="D667" s="11">
        <v>3.4095236833333346E-3</v>
      </c>
      <c r="E667" s="11">
        <v>4.0000000000000015E-2</v>
      </c>
      <c r="F667" s="12">
        <v>17.369999999999997</v>
      </c>
    </row>
    <row r="668" spans="1:6" ht="15" customHeight="1" x14ac:dyDescent="0.2">
      <c r="A668" s="20" t="s">
        <v>562</v>
      </c>
      <c r="B668" s="10">
        <v>47</v>
      </c>
      <c r="C668" s="11">
        <v>4.570428573</v>
      </c>
      <c r="D668" s="11">
        <v>0.28385714325454542</v>
      </c>
      <c r="E668" s="11">
        <v>0</v>
      </c>
      <c r="F668" s="12">
        <v>1077.6799999999998</v>
      </c>
    </row>
    <row r="669" spans="1:6" ht="15" customHeight="1" x14ac:dyDescent="0.2">
      <c r="A669" s="20" t="s">
        <v>563</v>
      </c>
      <c r="B669" s="7">
        <v>1110</v>
      </c>
      <c r="C669" s="8">
        <v>3.5861714130000042</v>
      </c>
      <c r="D669" s="8">
        <v>0.10850865751423235</v>
      </c>
      <c r="E669" s="8">
        <v>0</v>
      </c>
      <c r="F669" s="9">
        <v>1854.4200000000005</v>
      </c>
    </row>
    <row r="670" spans="1:6" ht="15" customHeight="1" x14ac:dyDescent="0.2">
      <c r="A670" s="20" t="s">
        <v>706</v>
      </c>
      <c r="B670" s="10">
        <v>58</v>
      </c>
      <c r="C670" s="11">
        <v>0.109171427</v>
      </c>
      <c r="D670" s="11">
        <v>2.5142857666666666E-3</v>
      </c>
      <c r="E670" s="11">
        <v>0</v>
      </c>
      <c r="F670" s="12">
        <v>134.23000000000002</v>
      </c>
    </row>
    <row r="671" spans="1:6" ht="15" customHeight="1" x14ac:dyDescent="0.2">
      <c r="A671" s="20" t="s">
        <v>363</v>
      </c>
      <c r="B671" s="10">
        <v>25</v>
      </c>
      <c r="C671" s="11">
        <v>4.9571431000000013E-2</v>
      </c>
      <c r="D671" s="11">
        <v>1.2342857599999998E-2</v>
      </c>
      <c r="E671" s="11">
        <v>0</v>
      </c>
      <c r="F671" s="12">
        <v>29.150000000000002</v>
      </c>
    </row>
    <row r="672" spans="1:6" ht="15" customHeight="1" x14ac:dyDescent="0.2">
      <c r="A672" s="20" t="s">
        <v>564</v>
      </c>
      <c r="B672" s="10">
        <v>131</v>
      </c>
      <c r="C672" s="11">
        <v>0.18865714500000005</v>
      </c>
      <c r="D672" s="11">
        <v>1.5485715614393939E-2</v>
      </c>
      <c r="E672" s="11">
        <v>0</v>
      </c>
      <c r="F672" s="12">
        <v>61.379999999999988</v>
      </c>
    </row>
    <row r="673" spans="1:6" ht="15" customHeight="1" x14ac:dyDescent="0.2">
      <c r="A673" s="20" t="s">
        <v>565</v>
      </c>
      <c r="B673" s="10">
        <v>77</v>
      </c>
      <c r="C673" s="11">
        <v>0.10282857599999998</v>
      </c>
      <c r="D673" s="11">
        <v>1.0857142682960416E-2</v>
      </c>
      <c r="E673" s="11">
        <v>0</v>
      </c>
      <c r="F673" s="12">
        <v>41.38</v>
      </c>
    </row>
    <row r="674" spans="1:6" ht="15" customHeight="1" x14ac:dyDescent="0.2">
      <c r="A674" s="20" t="s">
        <v>566</v>
      </c>
      <c r="B674" s="10">
        <v>271</v>
      </c>
      <c r="C674" s="11">
        <v>0.34739998999999994</v>
      </c>
      <c r="D674" s="11">
        <v>1.1794371635257527E-2</v>
      </c>
      <c r="E674" s="11">
        <v>0</v>
      </c>
      <c r="F674" s="12">
        <v>262.2</v>
      </c>
    </row>
    <row r="675" spans="1:6" ht="15" customHeight="1" x14ac:dyDescent="0.2">
      <c r="A675" s="20" t="s">
        <v>156</v>
      </c>
      <c r="B675" s="10">
        <v>30</v>
      </c>
      <c r="C675" s="11">
        <v>1.5828571999999996E-2</v>
      </c>
      <c r="D675" s="11">
        <v>1.9714284000000005E-3</v>
      </c>
      <c r="E675" s="11">
        <v>0</v>
      </c>
      <c r="F675" s="12">
        <v>5.54</v>
      </c>
    </row>
    <row r="676" spans="1:6" ht="15" customHeight="1" x14ac:dyDescent="0.2">
      <c r="A676" s="20" t="s">
        <v>567</v>
      </c>
      <c r="B676" s="10">
        <v>75</v>
      </c>
      <c r="C676" s="11">
        <v>0.15837142500000004</v>
      </c>
      <c r="D676" s="11">
        <v>9.1857142283333307E-3</v>
      </c>
      <c r="E676" s="11">
        <v>0</v>
      </c>
      <c r="F676" s="12">
        <v>100.02999999999999</v>
      </c>
    </row>
    <row r="677" spans="1:6" ht="15" customHeight="1" x14ac:dyDescent="0.2">
      <c r="A677" s="20" t="s">
        <v>568</v>
      </c>
      <c r="B677" s="10">
        <v>67</v>
      </c>
      <c r="C677" s="11">
        <v>0.14657142899999995</v>
      </c>
      <c r="D677" s="11">
        <v>7.4285741666666675E-4</v>
      </c>
      <c r="E677" s="11">
        <v>0</v>
      </c>
      <c r="F677" s="12">
        <v>47.64</v>
      </c>
    </row>
    <row r="678" spans="1:6" ht="15" customHeight="1" x14ac:dyDescent="0.2">
      <c r="A678" s="20" t="s">
        <v>102</v>
      </c>
      <c r="B678" s="10">
        <v>57</v>
      </c>
      <c r="C678" s="11">
        <v>0.80194285899999984</v>
      </c>
      <c r="D678" s="11">
        <v>2.9157142200000007E-2</v>
      </c>
      <c r="E678" s="11">
        <v>0</v>
      </c>
      <c r="F678" s="12">
        <v>523.37999999999977</v>
      </c>
    </row>
    <row r="679" spans="1:6" ht="15" customHeight="1" x14ac:dyDescent="0.2">
      <c r="A679" s="20" t="s">
        <v>569</v>
      </c>
      <c r="B679" s="10">
        <v>228</v>
      </c>
      <c r="C679" s="11">
        <v>0.29925713099999973</v>
      </c>
      <c r="D679" s="11">
        <v>7.0285702406060607E-3</v>
      </c>
      <c r="E679" s="11">
        <v>0</v>
      </c>
      <c r="F679" s="12">
        <v>97.089999999999975</v>
      </c>
    </row>
    <row r="680" spans="1:6" ht="15" customHeight="1" x14ac:dyDescent="0.2">
      <c r="A680" s="20" t="s">
        <v>570</v>
      </c>
      <c r="B680" s="10">
        <v>33</v>
      </c>
      <c r="C680" s="11">
        <v>1.2198857159999998</v>
      </c>
      <c r="D680" s="11">
        <v>4.4285717543478265E-3</v>
      </c>
      <c r="E680" s="11">
        <v>0</v>
      </c>
      <c r="F680" s="12">
        <v>424.28</v>
      </c>
    </row>
    <row r="681" spans="1:6" ht="15" customHeight="1" x14ac:dyDescent="0.2">
      <c r="A681" s="20" t="s">
        <v>571</v>
      </c>
      <c r="B681" s="10">
        <v>58</v>
      </c>
      <c r="C681" s="11">
        <v>0.146685712</v>
      </c>
      <c r="D681" s="11">
        <v>2.9999999749999997E-3</v>
      </c>
      <c r="E681" s="11">
        <v>0</v>
      </c>
      <c r="F681" s="12">
        <v>128.11999999999998</v>
      </c>
    </row>
    <row r="682" spans="1:6" ht="15" customHeight="1" x14ac:dyDescent="0.2">
      <c r="A682" s="20" t="s">
        <v>572</v>
      </c>
      <c r="B682" s="7">
        <v>275</v>
      </c>
      <c r="C682" s="8">
        <v>13.335428572</v>
      </c>
      <c r="D682" s="8">
        <v>8.0866177343207266E-2</v>
      </c>
      <c r="E682" s="8">
        <v>8.5714290000000002E-3</v>
      </c>
      <c r="F682" s="9">
        <v>2773.5399999999995</v>
      </c>
    </row>
    <row r="683" spans="1:6" ht="15" customHeight="1" x14ac:dyDescent="0.2">
      <c r="A683" s="20" t="s">
        <v>707</v>
      </c>
      <c r="B683" s="10">
        <v>100</v>
      </c>
      <c r="C683" s="11">
        <v>1.4849714290000007</v>
      </c>
      <c r="D683" s="11">
        <v>1.9771429180952382E-2</v>
      </c>
      <c r="E683" s="11">
        <v>8.5714290000000002E-3</v>
      </c>
      <c r="F683" s="12">
        <v>287.3900000000001</v>
      </c>
    </row>
    <row r="684" spans="1:6" ht="15" customHeight="1" x14ac:dyDescent="0.2">
      <c r="A684" s="20" t="s">
        <v>573</v>
      </c>
      <c r="B684" s="10">
        <v>51</v>
      </c>
      <c r="C684" s="11">
        <v>1.4273142870000004</v>
      </c>
      <c r="D684" s="11">
        <v>1.7810714408333331E-2</v>
      </c>
      <c r="E684" s="11">
        <v>0</v>
      </c>
      <c r="F684" s="12">
        <v>287.27999999999997</v>
      </c>
    </row>
    <row r="685" spans="1:6" ht="15" customHeight="1" x14ac:dyDescent="0.2">
      <c r="A685" s="20" t="s">
        <v>384</v>
      </c>
      <c r="B685" s="10">
        <v>39</v>
      </c>
      <c r="C685" s="11">
        <v>7.5314286999999994E-2</v>
      </c>
      <c r="D685" s="11">
        <v>9.2857143333333336E-3</v>
      </c>
      <c r="E685" s="11">
        <v>0</v>
      </c>
      <c r="F685" s="12">
        <v>50.29</v>
      </c>
    </row>
    <row r="686" spans="1:6" ht="15" customHeight="1" x14ac:dyDescent="0.2">
      <c r="A686" s="20" t="s">
        <v>574</v>
      </c>
      <c r="B686" s="10">
        <v>59</v>
      </c>
      <c r="C686" s="11">
        <v>0.26668571400000002</v>
      </c>
      <c r="D686" s="11">
        <v>3.3855462270588249E-2</v>
      </c>
      <c r="E686" s="11">
        <v>0</v>
      </c>
      <c r="F686" s="12">
        <v>97.249999999999986</v>
      </c>
    </row>
    <row r="687" spans="1:6" ht="15" customHeight="1" x14ac:dyDescent="0.2">
      <c r="A687" s="20" t="s">
        <v>575</v>
      </c>
      <c r="B687" s="10">
        <v>26</v>
      </c>
      <c r="C687" s="11">
        <v>10.081142855</v>
      </c>
      <c r="D687" s="11">
        <v>1.4285715000000003E-4</v>
      </c>
      <c r="E687" s="11">
        <v>0</v>
      </c>
      <c r="F687" s="12">
        <v>2051.33</v>
      </c>
    </row>
    <row r="688" spans="1:6" ht="21" customHeight="1" x14ac:dyDescent="0.2">
      <c r="A688" s="20" t="s">
        <v>13</v>
      </c>
      <c r="B688" s="7">
        <f>SUM(B689)</f>
        <v>409</v>
      </c>
      <c r="C688" s="8">
        <f>SUM(C689)</f>
        <v>8.6086285689999897</v>
      </c>
      <c r="D688" s="8">
        <f t="shared" ref="D688:F688" si="3">SUM(D689)</f>
        <v>0.40041644695847317</v>
      </c>
      <c r="E688" s="8">
        <f t="shared" si="3"/>
        <v>0</v>
      </c>
      <c r="F688" s="9">
        <f t="shared" si="3"/>
        <v>1434.3199999999995</v>
      </c>
    </row>
    <row r="689" spans="1:6" ht="15" customHeight="1" x14ac:dyDescent="0.2">
      <c r="A689" s="20" t="s">
        <v>576</v>
      </c>
      <c r="B689" s="7">
        <v>409</v>
      </c>
      <c r="C689" s="8">
        <v>8.6086285689999897</v>
      </c>
      <c r="D689" s="8">
        <v>0.40041644695847317</v>
      </c>
      <c r="E689" s="8">
        <v>0</v>
      </c>
      <c r="F689" s="9">
        <v>1434.3199999999995</v>
      </c>
    </row>
    <row r="690" spans="1:6" ht="15" customHeight="1" x14ac:dyDescent="0.2">
      <c r="A690" s="20" t="s">
        <v>708</v>
      </c>
      <c r="B690" s="10">
        <v>112</v>
      </c>
      <c r="C690" s="11">
        <v>7.7699999999999978</v>
      </c>
      <c r="D690" s="11">
        <v>0.32723571562380954</v>
      </c>
      <c r="E690" s="11">
        <v>0</v>
      </c>
      <c r="F690" s="12">
        <v>948.61999999999978</v>
      </c>
    </row>
    <row r="691" spans="1:6" ht="15" customHeight="1" x14ac:dyDescent="0.2">
      <c r="A691" s="20" t="s">
        <v>577</v>
      </c>
      <c r="B691" s="10">
        <v>190</v>
      </c>
      <c r="C691" s="11">
        <v>0.4805142830000001</v>
      </c>
      <c r="D691" s="11">
        <v>2.0844444642063482E-2</v>
      </c>
      <c r="E691" s="11">
        <v>0</v>
      </c>
      <c r="F691" s="12">
        <v>274.13</v>
      </c>
    </row>
    <row r="692" spans="1:6" ht="15" customHeight="1" x14ac:dyDescent="0.2">
      <c r="A692" s="20" t="s">
        <v>578</v>
      </c>
      <c r="B692" s="10">
        <v>25</v>
      </c>
      <c r="C692" s="11">
        <v>0.14717143099999999</v>
      </c>
      <c r="D692" s="11">
        <v>1.8107715128599999E-2</v>
      </c>
      <c r="E692" s="11">
        <v>0</v>
      </c>
      <c r="F692" s="12">
        <v>99.34999999999998</v>
      </c>
    </row>
    <row r="693" spans="1:6" ht="15" customHeight="1" x14ac:dyDescent="0.2">
      <c r="A693" s="20" t="s">
        <v>579</v>
      </c>
      <c r="B693" s="10">
        <v>82</v>
      </c>
      <c r="C693" s="11">
        <v>0.21094285500000007</v>
      </c>
      <c r="D693" s="11">
        <v>3.4228571564000006E-2</v>
      </c>
      <c r="E693" s="11">
        <v>0</v>
      </c>
      <c r="F693" s="12">
        <v>112.21999999999998</v>
      </c>
    </row>
    <row r="694" spans="1:6" ht="21" customHeight="1" x14ac:dyDescent="0.2">
      <c r="A694" s="20" t="s">
        <v>14</v>
      </c>
      <c r="B694" s="7">
        <f>SUM(B695+B699)</f>
        <v>365</v>
      </c>
      <c r="C694" s="8">
        <f>SUM(C695+C699)</f>
        <v>194.18915715099993</v>
      </c>
      <c r="D694" s="8">
        <f t="shared" ref="D694:F694" si="4">SUM(D695+D699)</f>
        <v>10.236793651392929</v>
      </c>
      <c r="E694" s="8">
        <f t="shared" si="4"/>
        <v>0.99999999999999967</v>
      </c>
      <c r="F694" s="9">
        <f t="shared" si="4"/>
        <v>30588.020100000005</v>
      </c>
    </row>
    <row r="695" spans="1:6" ht="15" customHeight="1" x14ac:dyDescent="0.2">
      <c r="A695" s="20" t="s">
        <v>580</v>
      </c>
      <c r="B695" s="7">
        <v>276</v>
      </c>
      <c r="C695" s="8">
        <v>170.02810000499991</v>
      </c>
      <c r="D695" s="8">
        <v>8.191193651865083</v>
      </c>
      <c r="E695" s="8">
        <v>0.99999999999999967</v>
      </c>
      <c r="F695" s="9">
        <v>29570.100100000007</v>
      </c>
    </row>
    <row r="696" spans="1:6" ht="15" customHeight="1" x14ac:dyDescent="0.2">
      <c r="A696" s="20" t="s">
        <v>709</v>
      </c>
      <c r="B696" s="10">
        <v>105</v>
      </c>
      <c r="C696" s="11">
        <v>92.955771427999977</v>
      </c>
      <c r="D696" s="11">
        <v>4.7114285714999999</v>
      </c>
      <c r="E696" s="11">
        <v>1</v>
      </c>
      <c r="F696" s="12">
        <v>18166.78</v>
      </c>
    </row>
    <row r="697" spans="1:6" ht="15" customHeight="1" x14ac:dyDescent="0.2">
      <c r="A697" s="20" t="s">
        <v>581</v>
      </c>
      <c r="B697" s="10">
        <v>113</v>
      </c>
      <c r="C697" s="11">
        <v>62.091242860999976</v>
      </c>
      <c r="D697" s="11">
        <v>0.97001428628571429</v>
      </c>
      <c r="E697" s="11">
        <v>0</v>
      </c>
      <c r="F697" s="12">
        <v>11160.060099999997</v>
      </c>
    </row>
    <row r="698" spans="1:6" ht="15" customHeight="1" x14ac:dyDescent="0.2">
      <c r="A698" s="20" t="s">
        <v>582</v>
      </c>
      <c r="B698" s="10">
        <v>58</v>
      </c>
      <c r="C698" s="11">
        <v>14.981085716000003</v>
      </c>
      <c r="D698" s="11">
        <v>2.5097507940793649</v>
      </c>
      <c r="E698" s="11">
        <v>0</v>
      </c>
      <c r="F698" s="12">
        <v>243.25999999999991</v>
      </c>
    </row>
    <row r="699" spans="1:6" ht="15" customHeight="1" x14ac:dyDescent="0.2">
      <c r="A699" s="20" t="s">
        <v>583</v>
      </c>
      <c r="B699" s="7">
        <v>89</v>
      </c>
      <c r="C699" s="8">
        <v>24.161057146000012</v>
      </c>
      <c r="D699" s="8">
        <v>2.045599999527846</v>
      </c>
      <c r="E699" s="8">
        <v>0</v>
      </c>
      <c r="F699" s="9">
        <v>1017.92</v>
      </c>
    </row>
    <row r="700" spans="1:6" ht="15" customHeight="1" x14ac:dyDescent="0.2">
      <c r="A700" s="20" t="s">
        <v>584</v>
      </c>
      <c r="B700" s="10">
        <v>76</v>
      </c>
      <c r="C700" s="11">
        <v>20.356600002000011</v>
      </c>
      <c r="D700" s="11">
        <v>2.0441714285278456</v>
      </c>
      <c r="E700" s="11">
        <v>0</v>
      </c>
      <c r="F700" s="12">
        <v>1011.2900000000001</v>
      </c>
    </row>
    <row r="701" spans="1:6" ht="15" customHeight="1" x14ac:dyDescent="0.2">
      <c r="A701" s="20" t="s">
        <v>585</v>
      </c>
      <c r="B701" s="10">
        <v>13</v>
      </c>
      <c r="C701" s="11">
        <v>3.8044571440000001</v>
      </c>
      <c r="D701" s="11">
        <v>1.428571E-3</v>
      </c>
      <c r="E701" s="11">
        <v>0</v>
      </c>
      <c r="F701" s="12">
        <v>6.63</v>
      </c>
    </row>
    <row r="702" spans="1:6" ht="21" customHeight="1" x14ac:dyDescent="0.2">
      <c r="A702" s="20" t="s">
        <v>15</v>
      </c>
      <c r="B702" s="7">
        <f>SUM(B703+B712+B721+B738+B744+B756+B764+B770+B776)</f>
        <v>6281</v>
      </c>
      <c r="C702" s="8">
        <f>SUM(C703+C712+C721+C738+C744+C756+C764+C770+C776)</f>
        <v>87.964179853999966</v>
      </c>
      <c r="D702" s="8">
        <f>SUM(D703+D712+D721+D738+D744+D756+D764+D770+D776)</f>
        <v>0.83919214496675965</v>
      </c>
      <c r="E702" s="8">
        <f>SUM(E703+E712+E721+E738+E744+E756+E764+E770+E776)</f>
        <v>60.000000000000142</v>
      </c>
      <c r="F702" s="9">
        <f>SUM(F703+F712+F721+F738+F744+F756+F764+F770+F776)</f>
        <v>6922.9014000000043</v>
      </c>
    </row>
    <row r="703" spans="1:6" ht="15" customHeight="1" x14ac:dyDescent="0.2">
      <c r="A703" s="20" t="s">
        <v>586</v>
      </c>
      <c r="B703" s="7">
        <v>895</v>
      </c>
      <c r="C703" s="8">
        <v>0.95279996600000005</v>
      </c>
      <c r="D703" s="8">
        <v>2.3385715850974008E-2</v>
      </c>
      <c r="E703" s="8">
        <v>0</v>
      </c>
      <c r="F703" s="9">
        <v>491.41650000000038</v>
      </c>
    </row>
    <row r="704" spans="1:6" ht="15" customHeight="1" x14ac:dyDescent="0.2">
      <c r="A704" s="20" t="s">
        <v>710</v>
      </c>
      <c r="B704" s="10">
        <v>129</v>
      </c>
      <c r="C704" s="11">
        <v>0.15205714000000001</v>
      </c>
      <c r="D704" s="11">
        <v>3.7142861500000001E-3</v>
      </c>
      <c r="E704" s="11">
        <v>0</v>
      </c>
      <c r="F704" s="12">
        <v>79.614999999999995</v>
      </c>
    </row>
    <row r="705" spans="1:6" ht="15" customHeight="1" x14ac:dyDescent="0.2">
      <c r="A705" s="20" t="s">
        <v>587</v>
      </c>
      <c r="B705" s="10">
        <v>105</v>
      </c>
      <c r="C705" s="11">
        <v>0.22305714300000012</v>
      </c>
      <c r="D705" s="11">
        <v>3.1714282333333336E-3</v>
      </c>
      <c r="E705" s="11">
        <v>0</v>
      </c>
      <c r="F705" s="12">
        <v>62.189999999999991</v>
      </c>
    </row>
    <row r="706" spans="1:6" ht="15" customHeight="1" x14ac:dyDescent="0.2">
      <c r="A706" s="20" t="s">
        <v>588</v>
      </c>
      <c r="B706" s="10">
        <v>115</v>
      </c>
      <c r="C706" s="11">
        <v>6.5228559000000047E-2</v>
      </c>
      <c r="D706" s="11">
        <v>2.4000008583333317E-3</v>
      </c>
      <c r="E706" s="11">
        <v>0</v>
      </c>
      <c r="F706" s="12">
        <v>31.639999999999997</v>
      </c>
    </row>
    <row r="707" spans="1:6" ht="15" customHeight="1" x14ac:dyDescent="0.2">
      <c r="A707" s="20" t="s">
        <v>589</v>
      </c>
      <c r="B707" s="10">
        <v>215</v>
      </c>
      <c r="C707" s="11">
        <v>0.17951427899999997</v>
      </c>
      <c r="D707" s="11">
        <v>8.5857144011904727E-3</v>
      </c>
      <c r="E707" s="11">
        <v>0</v>
      </c>
      <c r="F707" s="12">
        <v>195.2399999999999</v>
      </c>
    </row>
    <row r="708" spans="1:6" ht="15" customHeight="1" x14ac:dyDescent="0.2">
      <c r="A708" s="20" t="s">
        <v>590</v>
      </c>
      <c r="B708" s="10">
        <v>9</v>
      </c>
      <c r="C708" s="11">
        <v>5.9714286000000005E-2</v>
      </c>
      <c r="D708" s="11">
        <v>2.8571433333333333E-4</v>
      </c>
      <c r="E708" s="11">
        <v>0</v>
      </c>
      <c r="F708" s="12">
        <v>22.950000000000003</v>
      </c>
    </row>
    <row r="709" spans="1:6" ht="15" customHeight="1" x14ac:dyDescent="0.2">
      <c r="A709" s="20" t="s">
        <v>591</v>
      </c>
      <c r="B709" s="10">
        <v>99</v>
      </c>
      <c r="C709" s="11">
        <v>9.8657138000000033E-2</v>
      </c>
      <c r="D709" s="11">
        <v>1.6571427964285716E-3</v>
      </c>
      <c r="E709" s="11">
        <v>0</v>
      </c>
      <c r="F709" s="12">
        <v>41.680000000000014</v>
      </c>
    </row>
    <row r="710" spans="1:6" ht="15" customHeight="1" x14ac:dyDescent="0.2">
      <c r="A710" s="20" t="s">
        <v>592</v>
      </c>
      <c r="B710" s="10">
        <v>136</v>
      </c>
      <c r="C710" s="11">
        <v>0.11234285199999997</v>
      </c>
      <c r="D710" s="11">
        <v>2.2857138283549775E-3</v>
      </c>
      <c r="E710" s="11">
        <v>0</v>
      </c>
      <c r="F710" s="12">
        <v>25.110000000000003</v>
      </c>
    </row>
    <row r="711" spans="1:6" ht="15" customHeight="1" x14ac:dyDescent="0.2">
      <c r="A711" s="20" t="s">
        <v>593</v>
      </c>
      <c r="B711" s="10">
        <v>87</v>
      </c>
      <c r="C711" s="11">
        <v>6.2228568999999991E-2</v>
      </c>
      <c r="D711" s="11">
        <v>1.2857152499999999E-3</v>
      </c>
      <c r="E711" s="11">
        <v>0</v>
      </c>
      <c r="F711" s="12">
        <v>32.991500000000002</v>
      </c>
    </row>
    <row r="712" spans="1:6" ht="15" customHeight="1" x14ac:dyDescent="0.2">
      <c r="A712" s="20" t="s">
        <v>594</v>
      </c>
      <c r="B712" s="7">
        <v>548</v>
      </c>
      <c r="C712" s="8">
        <v>0.76754283699999959</v>
      </c>
      <c r="D712" s="8">
        <v>2.6657141607499976E-2</v>
      </c>
      <c r="E712" s="8">
        <v>0</v>
      </c>
      <c r="F712" s="9">
        <v>159.48270000000005</v>
      </c>
    </row>
    <row r="713" spans="1:6" ht="15" customHeight="1" x14ac:dyDescent="0.2">
      <c r="A713" s="20" t="s">
        <v>711</v>
      </c>
      <c r="B713" s="10">
        <v>62</v>
      </c>
      <c r="C713" s="11">
        <v>3.5171425000000006E-2</v>
      </c>
      <c r="D713" s="11">
        <v>1.3142853333333335E-3</v>
      </c>
      <c r="E713" s="11">
        <v>0</v>
      </c>
      <c r="F713" s="12">
        <v>17.38</v>
      </c>
    </row>
    <row r="714" spans="1:6" ht="15" customHeight="1" x14ac:dyDescent="0.2">
      <c r="A714" s="20" t="s">
        <v>595</v>
      </c>
      <c r="B714" s="10">
        <v>14</v>
      </c>
      <c r="C714" s="11">
        <v>2.7942854999999996E-2</v>
      </c>
      <c r="D714" s="11">
        <v>0</v>
      </c>
      <c r="E714" s="11">
        <v>0</v>
      </c>
      <c r="F714" s="12">
        <v>9.26</v>
      </c>
    </row>
    <row r="715" spans="1:6" ht="15" customHeight="1" x14ac:dyDescent="0.2">
      <c r="A715" s="20" t="s">
        <v>596</v>
      </c>
      <c r="B715" s="10">
        <v>87</v>
      </c>
      <c r="C715" s="11">
        <v>0.41785714000000007</v>
      </c>
      <c r="D715" s="11">
        <v>3.4285720000000003E-4</v>
      </c>
      <c r="E715" s="11">
        <v>0</v>
      </c>
      <c r="F715" s="12">
        <v>23.575699999999987</v>
      </c>
    </row>
    <row r="716" spans="1:6" ht="15" customHeight="1" x14ac:dyDescent="0.2">
      <c r="A716" s="20" t="s">
        <v>597</v>
      </c>
      <c r="B716" s="10">
        <v>81</v>
      </c>
      <c r="C716" s="11">
        <v>5.7714284000000005E-2</v>
      </c>
      <c r="D716" s="11">
        <v>3.3428571899999995E-3</v>
      </c>
      <c r="E716" s="11">
        <v>0</v>
      </c>
      <c r="F716" s="12">
        <v>25.417000000000002</v>
      </c>
    </row>
    <row r="717" spans="1:6" ht="15" customHeight="1" x14ac:dyDescent="0.2">
      <c r="A717" s="20" t="s">
        <v>598</v>
      </c>
      <c r="B717" s="10">
        <v>59</v>
      </c>
      <c r="C717" s="11">
        <v>2.4542853999999999E-2</v>
      </c>
      <c r="D717" s="11">
        <v>0</v>
      </c>
      <c r="E717" s="11">
        <v>0</v>
      </c>
      <c r="F717" s="12">
        <v>10.609999999999996</v>
      </c>
    </row>
    <row r="718" spans="1:6" ht="15" customHeight="1" x14ac:dyDescent="0.2">
      <c r="A718" s="20" t="s">
        <v>599</v>
      </c>
      <c r="B718" s="10">
        <v>19</v>
      </c>
      <c r="C718" s="11">
        <v>5.5714269999999986E-3</v>
      </c>
      <c r="D718" s="11">
        <v>1.7142870000000002E-4</v>
      </c>
      <c r="E718" s="11">
        <v>0</v>
      </c>
      <c r="F718" s="12">
        <v>4.5699999999999994</v>
      </c>
    </row>
    <row r="719" spans="1:6" ht="15" customHeight="1" x14ac:dyDescent="0.2">
      <c r="A719" s="20" t="s">
        <v>600</v>
      </c>
      <c r="B719" s="10">
        <v>121</v>
      </c>
      <c r="C719" s="11">
        <v>7.0828568999999994E-2</v>
      </c>
      <c r="D719" s="11">
        <v>1.6285711000000001E-3</v>
      </c>
      <c r="E719" s="11">
        <v>0</v>
      </c>
      <c r="F719" s="12">
        <v>25.559999999999992</v>
      </c>
    </row>
    <row r="720" spans="1:6" ht="15" customHeight="1" x14ac:dyDescent="0.2">
      <c r="A720" s="20" t="s">
        <v>601</v>
      </c>
      <c r="B720" s="10">
        <v>105</v>
      </c>
      <c r="C720" s="11">
        <v>0.12791428299999993</v>
      </c>
      <c r="D720" s="11">
        <v>1.9857142084166661E-2</v>
      </c>
      <c r="E720" s="11">
        <v>0</v>
      </c>
      <c r="F720" s="12">
        <v>43.11</v>
      </c>
    </row>
    <row r="721" spans="1:6" ht="15" customHeight="1" x14ac:dyDescent="0.2">
      <c r="A721" s="20" t="s">
        <v>602</v>
      </c>
      <c r="B721" s="7">
        <v>1027</v>
      </c>
      <c r="C721" s="8">
        <v>0.9462856659999993</v>
      </c>
      <c r="D721" s="8">
        <v>5.588571182234145E-2</v>
      </c>
      <c r="E721" s="8">
        <v>0</v>
      </c>
      <c r="F721" s="9">
        <v>451.07149999999996</v>
      </c>
    </row>
    <row r="722" spans="1:6" ht="15" customHeight="1" x14ac:dyDescent="0.2">
      <c r="A722" s="20" t="s">
        <v>712</v>
      </c>
      <c r="B722" s="10">
        <v>130</v>
      </c>
      <c r="C722" s="11">
        <v>0.17345713400000001</v>
      </c>
      <c r="D722" s="11">
        <v>1.3742856935714289E-2</v>
      </c>
      <c r="E722" s="11">
        <v>0</v>
      </c>
      <c r="F722" s="12">
        <v>62.07</v>
      </c>
    </row>
    <row r="723" spans="1:6" ht="15" customHeight="1" x14ac:dyDescent="0.2">
      <c r="A723" s="20" t="s">
        <v>603</v>
      </c>
      <c r="B723" s="10">
        <v>86</v>
      </c>
      <c r="C723" s="11">
        <v>8.9971424999999966E-2</v>
      </c>
      <c r="D723" s="11">
        <v>4.2571426108695652E-3</v>
      </c>
      <c r="E723" s="11">
        <v>0</v>
      </c>
      <c r="F723" s="12">
        <v>22.609999999999996</v>
      </c>
    </row>
    <row r="724" spans="1:6" ht="15" customHeight="1" x14ac:dyDescent="0.2">
      <c r="A724" s="20" t="s">
        <v>604</v>
      </c>
      <c r="B724" s="10">
        <v>38</v>
      </c>
      <c r="C724" s="11">
        <v>1.9457141999999997E-2</v>
      </c>
      <c r="D724" s="11">
        <v>2.8571412499999983E-4</v>
      </c>
      <c r="E724" s="11">
        <v>0</v>
      </c>
      <c r="F724" s="12">
        <v>8.35</v>
      </c>
    </row>
    <row r="725" spans="1:6" ht="15" customHeight="1" x14ac:dyDescent="0.2">
      <c r="A725" s="20" t="s">
        <v>605</v>
      </c>
      <c r="B725" s="10">
        <v>20</v>
      </c>
      <c r="C725" s="11">
        <v>3.7457142000000006E-2</v>
      </c>
      <c r="D725" s="11">
        <v>2.0000000000000001E-4</v>
      </c>
      <c r="E725" s="11">
        <v>0</v>
      </c>
      <c r="F725" s="12">
        <v>13.0425</v>
      </c>
    </row>
    <row r="726" spans="1:6" ht="15" customHeight="1" x14ac:dyDescent="0.2">
      <c r="A726" s="20" t="s">
        <v>606</v>
      </c>
      <c r="B726" s="10">
        <v>237</v>
      </c>
      <c r="C726" s="11">
        <v>0.17588570699999997</v>
      </c>
      <c r="D726" s="11">
        <v>6.6571419057575775E-3</v>
      </c>
      <c r="E726" s="11">
        <v>0</v>
      </c>
      <c r="F726" s="12">
        <v>112.46000000000005</v>
      </c>
    </row>
    <row r="727" spans="1:6" ht="15" customHeight="1" x14ac:dyDescent="0.2">
      <c r="A727" s="20" t="s">
        <v>607</v>
      </c>
      <c r="B727" s="10">
        <v>16</v>
      </c>
      <c r="C727" s="11">
        <v>1.7085713999999998E-2</v>
      </c>
      <c r="D727" s="11">
        <v>3.4000002666666664E-3</v>
      </c>
      <c r="E727" s="11">
        <v>0</v>
      </c>
      <c r="F727" s="12">
        <v>22.3</v>
      </c>
    </row>
    <row r="728" spans="1:6" ht="15" customHeight="1" x14ac:dyDescent="0.2">
      <c r="A728" s="20" t="s">
        <v>608</v>
      </c>
      <c r="B728" s="10">
        <v>51</v>
      </c>
      <c r="C728" s="11">
        <v>4.7971423999999999E-2</v>
      </c>
      <c r="D728" s="11">
        <v>9.1428533999999987E-4</v>
      </c>
      <c r="E728" s="11">
        <v>0</v>
      </c>
      <c r="F728" s="12">
        <v>20.34</v>
      </c>
    </row>
    <row r="729" spans="1:6" ht="15" customHeight="1" x14ac:dyDescent="0.2">
      <c r="A729" s="20" t="s">
        <v>609</v>
      </c>
      <c r="B729" s="10">
        <v>39</v>
      </c>
      <c r="C729" s="11">
        <v>2.4285709999999999E-2</v>
      </c>
      <c r="D729" s="11">
        <v>1.22857093E-3</v>
      </c>
      <c r="E729" s="11">
        <v>0</v>
      </c>
      <c r="F729" s="12">
        <v>7.2700000000000014</v>
      </c>
    </row>
    <row r="730" spans="1:6" ht="15" customHeight="1" x14ac:dyDescent="0.2">
      <c r="A730" s="20" t="s">
        <v>345</v>
      </c>
      <c r="B730" s="10">
        <v>16</v>
      </c>
      <c r="C730" s="11">
        <v>2.1057143000000004E-2</v>
      </c>
      <c r="D730" s="11">
        <v>1.7142870000000005E-4</v>
      </c>
      <c r="E730" s="11">
        <v>0</v>
      </c>
      <c r="F730" s="12">
        <v>4.6349999999999998</v>
      </c>
    </row>
    <row r="731" spans="1:6" ht="15" customHeight="1" x14ac:dyDescent="0.2">
      <c r="A731" s="20" t="s">
        <v>610</v>
      </c>
      <c r="B731" s="10">
        <v>37</v>
      </c>
      <c r="C731" s="11">
        <v>2.4285715000000003E-2</v>
      </c>
      <c r="D731" s="11">
        <v>5.7142849999999997E-4</v>
      </c>
      <c r="E731" s="11">
        <v>0</v>
      </c>
      <c r="F731" s="12">
        <v>23.16</v>
      </c>
    </row>
    <row r="732" spans="1:6" ht="15" customHeight="1" x14ac:dyDescent="0.2">
      <c r="A732" s="20" t="s">
        <v>611</v>
      </c>
      <c r="B732" s="10">
        <v>153</v>
      </c>
      <c r="C732" s="11">
        <v>7.7428560999999979E-2</v>
      </c>
      <c r="D732" s="11">
        <v>3.6000000199999998E-3</v>
      </c>
      <c r="E732" s="11">
        <v>0</v>
      </c>
      <c r="F732" s="12">
        <v>50.394000000000034</v>
      </c>
    </row>
    <row r="733" spans="1:6" ht="15" customHeight="1" x14ac:dyDescent="0.2">
      <c r="A733" s="20" t="s">
        <v>612</v>
      </c>
      <c r="B733" s="10">
        <v>27</v>
      </c>
      <c r="C733" s="11">
        <v>2.4285711000000001E-2</v>
      </c>
      <c r="D733" s="11">
        <v>1.8571427E-3</v>
      </c>
      <c r="E733" s="11">
        <v>0</v>
      </c>
      <c r="F733" s="12">
        <v>6.62</v>
      </c>
    </row>
    <row r="734" spans="1:6" ht="15" customHeight="1" x14ac:dyDescent="0.2">
      <c r="A734" s="20" t="s">
        <v>613</v>
      </c>
      <c r="B734" s="10">
        <v>58</v>
      </c>
      <c r="C734" s="11">
        <v>8.7685712999999998E-2</v>
      </c>
      <c r="D734" s="11">
        <v>3.4857143083333333E-3</v>
      </c>
      <c r="E734" s="11">
        <v>0</v>
      </c>
      <c r="F734" s="12">
        <v>45.209999999999987</v>
      </c>
    </row>
    <row r="735" spans="1:6" ht="15" customHeight="1" x14ac:dyDescent="0.2">
      <c r="A735" s="20" t="s">
        <v>614</v>
      </c>
      <c r="B735" s="10">
        <v>22</v>
      </c>
      <c r="C735" s="11">
        <v>4.7657141999999993E-2</v>
      </c>
      <c r="D735" s="11">
        <v>1.2257142799999997E-2</v>
      </c>
      <c r="E735" s="11">
        <v>0</v>
      </c>
      <c r="F735" s="12">
        <v>16.270000000000003</v>
      </c>
    </row>
    <row r="736" spans="1:6" ht="15" customHeight="1" x14ac:dyDescent="0.2">
      <c r="A736" s="20" t="s">
        <v>615</v>
      </c>
      <c r="B736" s="10">
        <v>38</v>
      </c>
      <c r="C736" s="11">
        <v>5.4399998999999977E-2</v>
      </c>
      <c r="D736" s="11">
        <v>2.1999995333333322E-3</v>
      </c>
      <c r="E736" s="11">
        <v>0</v>
      </c>
      <c r="F736" s="12">
        <v>17.120000000000005</v>
      </c>
    </row>
    <row r="737" spans="1:6" ht="15" customHeight="1" x14ac:dyDescent="0.2">
      <c r="A737" s="20" t="s">
        <v>616</v>
      </c>
      <c r="B737" s="10">
        <v>59</v>
      </c>
      <c r="C737" s="11">
        <v>2.3914283999999997E-2</v>
      </c>
      <c r="D737" s="11">
        <v>1.0571431466666666E-3</v>
      </c>
      <c r="E737" s="11">
        <v>0</v>
      </c>
      <c r="F737" s="12">
        <v>19.22</v>
      </c>
    </row>
    <row r="738" spans="1:6" ht="15" customHeight="1" x14ac:dyDescent="0.2">
      <c r="A738" s="20" t="s">
        <v>617</v>
      </c>
      <c r="B738" s="7">
        <v>443</v>
      </c>
      <c r="C738" s="8">
        <v>0.41514283599999974</v>
      </c>
      <c r="D738" s="8">
        <v>4.188644313917414E-2</v>
      </c>
      <c r="E738" s="8">
        <v>0</v>
      </c>
      <c r="F738" s="9">
        <v>195.99570000000017</v>
      </c>
    </row>
    <row r="739" spans="1:6" ht="15" customHeight="1" x14ac:dyDescent="0.2">
      <c r="A739" s="20" t="s">
        <v>713</v>
      </c>
      <c r="B739" s="10">
        <v>99</v>
      </c>
      <c r="C739" s="11">
        <v>0.10028570799999996</v>
      </c>
      <c r="D739" s="11">
        <v>6.6007325569230777E-3</v>
      </c>
      <c r="E739" s="11">
        <v>0</v>
      </c>
      <c r="F739" s="12">
        <v>41.3857</v>
      </c>
    </row>
    <row r="740" spans="1:6" ht="15" customHeight="1" x14ac:dyDescent="0.2">
      <c r="A740" s="20" t="s">
        <v>618</v>
      </c>
      <c r="B740" s="10">
        <v>91</v>
      </c>
      <c r="C740" s="11">
        <v>0.10894284799999997</v>
      </c>
      <c r="D740" s="11">
        <v>1.9085712592857136E-2</v>
      </c>
      <c r="E740" s="11">
        <v>0</v>
      </c>
      <c r="F740" s="12">
        <v>39.459999999999994</v>
      </c>
    </row>
    <row r="741" spans="1:6" ht="15" customHeight="1" x14ac:dyDescent="0.2">
      <c r="A741" s="20" t="s">
        <v>619</v>
      </c>
      <c r="B741" s="10">
        <v>44</v>
      </c>
      <c r="C741" s="11">
        <v>8.9685714999999971E-2</v>
      </c>
      <c r="D741" s="11">
        <v>3.257142299999999E-3</v>
      </c>
      <c r="E741" s="11">
        <v>0</v>
      </c>
      <c r="F741" s="12">
        <v>55.069999999999986</v>
      </c>
    </row>
    <row r="742" spans="1:6" ht="15" customHeight="1" x14ac:dyDescent="0.2">
      <c r="A742" s="20" t="s">
        <v>620</v>
      </c>
      <c r="B742" s="10">
        <v>145</v>
      </c>
      <c r="C742" s="11">
        <v>8.7485711000000022E-2</v>
      </c>
      <c r="D742" s="11">
        <v>6.5142851810606056E-3</v>
      </c>
      <c r="E742" s="11">
        <v>0</v>
      </c>
      <c r="F742" s="12">
        <v>44.759999999999977</v>
      </c>
    </row>
    <row r="743" spans="1:6" ht="15" customHeight="1" x14ac:dyDescent="0.2">
      <c r="A743" s="20" t="s">
        <v>621</v>
      </c>
      <c r="B743" s="10">
        <v>64</v>
      </c>
      <c r="C743" s="11">
        <v>2.8742853999999995E-2</v>
      </c>
      <c r="D743" s="11">
        <v>6.4285705083333335E-3</v>
      </c>
      <c r="E743" s="11">
        <v>0</v>
      </c>
      <c r="F743" s="12">
        <v>15.320000000000002</v>
      </c>
    </row>
    <row r="744" spans="1:6" ht="15" customHeight="1" x14ac:dyDescent="0.2">
      <c r="A744" s="20" t="s">
        <v>622</v>
      </c>
      <c r="B744" s="7">
        <v>1126</v>
      </c>
      <c r="C744" s="8">
        <v>1.3271999760000002</v>
      </c>
      <c r="D744" s="8">
        <v>6.6906210313695633E-2</v>
      </c>
      <c r="E744" s="8">
        <v>0</v>
      </c>
      <c r="F744" s="9">
        <v>814.34400000000073</v>
      </c>
    </row>
    <row r="745" spans="1:6" ht="15" customHeight="1" x14ac:dyDescent="0.2">
      <c r="A745" s="20" t="s">
        <v>714</v>
      </c>
      <c r="B745" s="10">
        <v>92</v>
      </c>
      <c r="C745" s="11">
        <v>8.2371423999999971E-2</v>
      </c>
      <c r="D745" s="11">
        <v>5.1857148571428559E-3</v>
      </c>
      <c r="E745" s="11">
        <v>0</v>
      </c>
      <c r="F745" s="12">
        <v>62.049999999999976</v>
      </c>
    </row>
    <row r="746" spans="1:6" ht="15" customHeight="1" x14ac:dyDescent="0.2">
      <c r="A746" s="20" t="s">
        <v>623</v>
      </c>
      <c r="B746" s="10">
        <v>241</v>
      </c>
      <c r="C746" s="11">
        <v>0.21391428200000015</v>
      </c>
      <c r="D746" s="11">
        <v>1.7485714325842484E-2</v>
      </c>
      <c r="E746" s="11">
        <v>0</v>
      </c>
      <c r="F746" s="12">
        <v>202.47000000000006</v>
      </c>
    </row>
    <row r="747" spans="1:6" ht="15" customHeight="1" x14ac:dyDescent="0.2">
      <c r="A747" s="20" t="s">
        <v>624</v>
      </c>
      <c r="B747" s="10">
        <v>54</v>
      </c>
      <c r="C747" s="11">
        <v>2.9485714E-2</v>
      </c>
      <c r="D747" s="11">
        <v>1.4857150333333331E-3</v>
      </c>
      <c r="E747" s="11">
        <v>0</v>
      </c>
      <c r="F747" s="12">
        <v>17.740000000000006</v>
      </c>
    </row>
    <row r="748" spans="1:6" ht="15" customHeight="1" x14ac:dyDescent="0.2">
      <c r="A748" s="20" t="s">
        <v>625</v>
      </c>
      <c r="B748" s="10">
        <v>163</v>
      </c>
      <c r="C748" s="11">
        <v>0.12431427900000001</v>
      </c>
      <c r="D748" s="11">
        <v>1.9999998367619037E-2</v>
      </c>
      <c r="E748" s="11">
        <v>0</v>
      </c>
      <c r="F748" s="12">
        <v>40.739999999999995</v>
      </c>
    </row>
    <row r="749" spans="1:6" ht="15" customHeight="1" x14ac:dyDescent="0.2">
      <c r="A749" s="20" t="s">
        <v>626</v>
      </c>
      <c r="B749" s="10">
        <v>80</v>
      </c>
      <c r="C749" s="11">
        <v>0.42351427999999997</v>
      </c>
      <c r="D749" s="11">
        <v>6.0857140401098901E-3</v>
      </c>
      <c r="E749" s="11">
        <v>0</v>
      </c>
      <c r="F749" s="12">
        <v>51.650000000000006</v>
      </c>
    </row>
    <row r="750" spans="1:6" ht="15" customHeight="1" x14ac:dyDescent="0.2">
      <c r="A750" s="20" t="s">
        <v>627</v>
      </c>
      <c r="B750" s="10">
        <v>47</v>
      </c>
      <c r="C750" s="11">
        <v>6.0571430000000002E-2</v>
      </c>
      <c r="D750" s="11">
        <v>5.4285713499999996E-3</v>
      </c>
      <c r="E750" s="11">
        <v>0</v>
      </c>
      <c r="F750" s="12">
        <v>96.27</v>
      </c>
    </row>
    <row r="751" spans="1:6" ht="15" customHeight="1" x14ac:dyDescent="0.2">
      <c r="A751" s="20" t="s">
        <v>628</v>
      </c>
      <c r="B751" s="10">
        <v>31</v>
      </c>
      <c r="C751" s="11">
        <v>2.7599998000000001E-2</v>
      </c>
      <c r="D751" s="11">
        <v>3.5428566666666668E-3</v>
      </c>
      <c r="E751" s="11">
        <v>0</v>
      </c>
      <c r="F751" s="12">
        <v>26.479999999999997</v>
      </c>
    </row>
    <row r="752" spans="1:6" ht="15" customHeight="1" x14ac:dyDescent="0.2">
      <c r="A752" s="20" t="s">
        <v>488</v>
      </c>
      <c r="B752" s="10">
        <v>135</v>
      </c>
      <c r="C752" s="11">
        <v>0.11402857199999994</v>
      </c>
      <c r="D752" s="11">
        <v>1.3142861999999999E-3</v>
      </c>
      <c r="E752" s="11">
        <v>0</v>
      </c>
      <c r="F752" s="12">
        <v>78.759999999999991</v>
      </c>
    </row>
    <row r="753" spans="1:6" ht="15" customHeight="1" x14ac:dyDescent="0.2">
      <c r="A753" s="20" t="s">
        <v>629</v>
      </c>
      <c r="B753" s="10">
        <v>72</v>
      </c>
      <c r="C753" s="11">
        <v>7.6971430999999979E-2</v>
      </c>
      <c r="D753" s="11">
        <v>0</v>
      </c>
      <c r="E753" s="11">
        <v>0</v>
      </c>
      <c r="F753" s="12">
        <v>138.98999999999998</v>
      </c>
    </row>
    <row r="754" spans="1:6" ht="15" customHeight="1" x14ac:dyDescent="0.2">
      <c r="A754" s="20" t="s">
        <v>630</v>
      </c>
      <c r="B754" s="10">
        <v>177</v>
      </c>
      <c r="C754" s="11">
        <v>0.15711427799999997</v>
      </c>
      <c r="D754" s="11">
        <v>5.7776400729813715E-3</v>
      </c>
      <c r="E754" s="11">
        <v>0</v>
      </c>
      <c r="F754" s="12">
        <v>82.734000000000009</v>
      </c>
    </row>
    <row r="755" spans="1:6" ht="15" customHeight="1" x14ac:dyDescent="0.2">
      <c r="A755" s="20" t="s">
        <v>728</v>
      </c>
      <c r="B755" s="10">
        <v>34</v>
      </c>
      <c r="C755" s="11">
        <v>1.7314288000000008E-2</v>
      </c>
      <c r="D755" s="11">
        <v>5.9999939999999996E-4</v>
      </c>
      <c r="E755" s="11">
        <v>0</v>
      </c>
      <c r="F755" s="12">
        <v>16.459999999999997</v>
      </c>
    </row>
    <row r="756" spans="1:6" ht="15" customHeight="1" x14ac:dyDescent="0.2">
      <c r="A756" s="20" t="s">
        <v>631</v>
      </c>
      <c r="B756" s="7">
        <v>362</v>
      </c>
      <c r="C756" s="8">
        <v>4.2324000049999988</v>
      </c>
      <c r="D756" s="8">
        <v>0.12806753348188837</v>
      </c>
      <c r="E756" s="8">
        <v>0</v>
      </c>
      <c r="F756" s="9">
        <v>1457.6930000000016</v>
      </c>
    </row>
    <row r="757" spans="1:6" ht="15" customHeight="1" x14ac:dyDescent="0.2">
      <c r="A757" s="20" t="s">
        <v>715</v>
      </c>
      <c r="B757" s="10">
        <v>143</v>
      </c>
      <c r="C757" s="11">
        <v>3.4373142949999997</v>
      </c>
      <c r="D757" s="11">
        <v>7.6642857250000015E-2</v>
      </c>
      <c r="E757" s="11">
        <v>0</v>
      </c>
      <c r="F757" s="12">
        <v>979.53599999999915</v>
      </c>
    </row>
    <row r="758" spans="1:6" ht="15" customHeight="1" x14ac:dyDescent="0.2">
      <c r="A758" s="20" t="s">
        <v>632</v>
      </c>
      <c r="B758" s="10">
        <v>3</v>
      </c>
      <c r="C758" s="11">
        <v>1.4857143000000001E-2</v>
      </c>
      <c r="D758" s="11">
        <v>0</v>
      </c>
      <c r="E758" s="11">
        <v>0</v>
      </c>
      <c r="F758" s="12">
        <v>12.38</v>
      </c>
    </row>
    <row r="759" spans="1:6" ht="15" customHeight="1" x14ac:dyDescent="0.2">
      <c r="A759" s="20" t="s">
        <v>633</v>
      </c>
      <c r="B759" s="10">
        <v>77</v>
      </c>
      <c r="C759" s="11">
        <v>0.40962857199999991</v>
      </c>
      <c r="D759" s="11">
        <v>2.1367532760508658E-2</v>
      </c>
      <c r="E759" s="11">
        <v>0</v>
      </c>
      <c r="F759" s="12">
        <v>237.28000000000011</v>
      </c>
    </row>
    <row r="760" spans="1:6" ht="15" customHeight="1" x14ac:dyDescent="0.2">
      <c r="A760" s="20" t="s">
        <v>634</v>
      </c>
      <c r="B760" s="10">
        <v>31</v>
      </c>
      <c r="C760" s="11">
        <v>3.3857138999999987E-2</v>
      </c>
      <c r="D760" s="11">
        <v>3.9999983999999995E-4</v>
      </c>
      <c r="E760" s="11">
        <v>0</v>
      </c>
      <c r="F760" s="12">
        <v>29.919999999999995</v>
      </c>
    </row>
    <row r="761" spans="1:6" ht="15" customHeight="1" x14ac:dyDescent="0.2">
      <c r="A761" s="20" t="s">
        <v>635</v>
      </c>
      <c r="B761" s="10">
        <v>32</v>
      </c>
      <c r="C761" s="11">
        <v>0.11105714500000001</v>
      </c>
      <c r="D761" s="11">
        <v>1.0857146595238099E-3</v>
      </c>
      <c r="E761" s="11">
        <v>0</v>
      </c>
      <c r="F761" s="12">
        <v>136.33999999999997</v>
      </c>
    </row>
    <row r="762" spans="1:6" ht="15" customHeight="1" x14ac:dyDescent="0.2">
      <c r="A762" s="20" t="s">
        <v>636</v>
      </c>
      <c r="B762" s="10">
        <v>65</v>
      </c>
      <c r="C762" s="11">
        <v>0.21959999799999999</v>
      </c>
      <c r="D762" s="11">
        <v>2.782857177661769E-2</v>
      </c>
      <c r="E762" s="11">
        <v>0</v>
      </c>
      <c r="F762" s="12">
        <v>51.527000000000008</v>
      </c>
    </row>
    <row r="763" spans="1:6" ht="15" customHeight="1" x14ac:dyDescent="0.2">
      <c r="A763" s="20" t="s">
        <v>637</v>
      </c>
      <c r="B763" s="10">
        <v>11</v>
      </c>
      <c r="C763" s="11">
        <v>6.0857129999999995E-3</v>
      </c>
      <c r="D763" s="11">
        <v>7.4285719523809531E-4</v>
      </c>
      <c r="E763" s="11">
        <v>0</v>
      </c>
      <c r="F763" s="12">
        <v>10.71</v>
      </c>
    </row>
    <row r="764" spans="1:6" ht="15" customHeight="1" x14ac:dyDescent="0.2">
      <c r="A764" s="20" t="s">
        <v>638</v>
      </c>
      <c r="B764" s="7">
        <v>884</v>
      </c>
      <c r="C764" s="8">
        <v>64.929137146999977</v>
      </c>
      <c r="D764" s="8">
        <v>0.11857692456870887</v>
      </c>
      <c r="E764" s="8">
        <v>60.000000000000142</v>
      </c>
      <c r="F764" s="9">
        <v>1400.600000000002</v>
      </c>
    </row>
    <row r="765" spans="1:6" ht="15" customHeight="1" x14ac:dyDescent="0.2">
      <c r="A765" s="20" t="s">
        <v>716</v>
      </c>
      <c r="B765" s="10">
        <v>204</v>
      </c>
      <c r="C765" s="11">
        <v>0.51442857099999995</v>
      </c>
      <c r="D765" s="11">
        <v>1.4971429103333336E-2</v>
      </c>
      <c r="E765" s="11">
        <v>0</v>
      </c>
      <c r="F765" s="12">
        <v>168.44000000000003</v>
      </c>
    </row>
    <row r="766" spans="1:6" ht="15" customHeight="1" x14ac:dyDescent="0.2">
      <c r="A766" s="20" t="s">
        <v>639</v>
      </c>
      <c r="B766" s="10">
        <v>273</v>
      </c>
      <c r="C766" s="11">
        <v>60.725942855000028</v>
      </c>
      <c r="D766" s="11">
        <v>1.1085714327380949E-2</v>
      </c>
      <c r="E766" s="11">
        <v>60.000000000000036</v>
      </c>
      <c r="F766" s="12">
        <v>469.0899999999998</v>
      </c>
    </row>
    <row r="767" spans="1:6" ht="15" customHeight="1" x14ac:dyDescent="0.2">
      <c r="A767" s="20" t="s">
        <v>640</v>
      </c>
      <c r="B767" s="10">
        <v>82</v>
      </c>
      <c r="C767" s="11">
        <v>0.4391942860000001</v>
      </c>
      <c r="D767" s="11">
        <v>2.0276923703589744E-2</v>
      </c>
      <c r="E767" s="11">
        <v>0</v>
      </c>
      <c r="F767" s="12">
        <v>118.50000000000001</v>
      </c>
    </row>
    <row r="768" spans="1:6" ht="15" customHeight="1" x14ac:dyDescent="0.2">
      <c r="A768" s="20" t="s">
        <v>641</v>
      </c>
      <c r="B768" s="10">
        <v>236</v>
      </c>
      <c r="C768" s="11">
        <v>0.78820000099999987</v>
      </c>
      <c r="D768" s="11">
        <v>1.1628570830000002E-2</v>
      </c>
      <c r="E768" s="11">
        <v>0</v>
      </c>
      <c r="F768" s="12">
        <v>533.41999999999996</v>
      </c>
    </row>
    <row r="769" spans="1:16384" ht="15" customHeight="1" x14ac:dyDescent="0.2">
      <c r="A769" s="20" t="s">
        <v>97</v>
      </c>
      <c r="B769" s="10">
        <v>89</v>
      </c>
      <c r="C769" s="11">
        <v>2.4613714339999997</v>
      </c>
      <c r="D769" s="11">
        <v>6.0614286604404752E-2</v>
      </c>
      <c r="E769" s="11">
        <v>0</v>
      </c>
      <c r="F769" s="12">
        <v>111.15000000000005</v>
      </c>
    </row>
    <row r="770" spans="1:16384" ht="15" customHeight="1" x14ac:dyDescent="0.2">
      <c r="A770" s="20" t="s">
        <v>642</v>
      </c>
      <c r="B770" s="7">
        <v>624</v>
      </c>
      <c r="C770" s="8">
        <v>13.840071422999998</v>
      </c>
      <c r="D770" s="8">
        <v>0.32554074917094872</v>
      </c>
      <c r="E770" s="8">
        <v>0</v>
      </c>
      <c r="F770" s="9">
        <v>598.97300000000007</v>
      </c>
    </row>
    <row r="771" spans="1:16384" ht="15" customHeight="1" x14ac:dyDescent="0.2">
      <c r="A771" s="20" t="s">
        <v>643</v>
      </c>
      <c r="B771" s="10">
        <v>42</v>
      </c>
      <c r="C771" s="11">
        <v>0.17662857299999996</v>
      </c>
      <c r="D771" s="11">
        <v>1.036932053594848E-2</v>
      </c>
      <c r="E771" s="11">
        <v>0</v>
      </c>
      <c r="F771" s="12">
        <v>67.039999999999978</v>
      </c>
    </row>
    <row r="772" spans="1:16384" ht="15" customHeight="1" x14ac:dyDescent="0.2">
      <c r="A772" s="20" t="s">
        <v>644</v>
      </c>
      <c r="B772" s="10">
        <v>134</v>
      </c>
      <c r="C772" s="11">
        <v>10.689042850000007</v>
      </c>
      <c r="D772" s="11">
        <v>0.30257142812166682</v>
      </c>
      <c r="E772" s="11">
        <v>0</v>
      </c>
      <c r="F772" s="12">
        <v>100.06999999999998</v>
      </c>
    </row>
    <row r="773" spans="1:16384" ht="15" customHeight="1" x14ac:dyDescent="0.2">
      <c r="A773" s="20" t="s">
        <v>645</v>
      </c>
      <c r="B773" s="10">
        <v>82</v>
      </c>
      <c r="C773" s="11">
        <v>0.31794285700000013</v>
      </c>
      <c r="D773" s="11">
        <v>4.0428568333333338E-3</v>
      </c>
      <c r="E773" s="11">
        <v>0</v>
      </c>
      <c r="F773" s="12">
        <v>25.040000000000003</v>
      </c>
    </row>
    <row r="774" spans="1:16384" ht="15" customHeight="1" x14ac:dyDescent="0.2">
      <c r="A774" s="20" t="s">
        <v>646</v>
      </c>
      <c r="B774" s="10">
        <v>70</v>
      </c>
      <c r="C774" s="11">
        <v>2.1359142860000002</v>
      </c>
      <c r="D774" s="11">
        <v>3.7857147500000004E-3</v>
      </c>
      <c r="E774" s="11">
        <v>0</v>
      </c>
      <c r="F774" s="12">
        <v>233.43500000000003</v>
      </c>
    </row>
    <row r="775" spans="1:16384" ht="15" customHeight="1" x14ac:dyDescent="0.2">
      <c r="A775" s="20" t="s">
        <v>647</v>
      </c>
      <c r="B775" s="10">
        <v>296</v>
      </c>
      <c r="C775" s="11">
        <v>0.52054285700000025</v>
      </c>
      <c r="D775" s="11">
        <v>4.7714289300000053E-3</v>
      </c>
      <c r="E775" s="11">
        <v>0</v>
      </c>
      <c r="F775" s="12">
        <v>173.38799999999995</v>
      </c>
    </row>
    <row r="776" spans="1:16384" ht="15" customHeight="1" x14ac:dyDescent="0.2">
      <c r="A776" s="20" t="s">
        <v>722</v>
      </c>
      <c r="B776" s="7">
        <v>372</v>
      </c>
      <c r="C776" s="8">
        <v>0.55359999800000026</v>
      </c>
      <c r="D776" s="8">
        <v>5.228571501152849E-2</v>
      </c>
      <c r="E776" s="8">
        <v>0</v>
      </c>
      <c r="F776" s="9">
        <v>1353.3249999999994</v>
      </c>
    </row>
    <row r="777" spans="1:16384" ht="15" customHeight="1" x14ac:dyDescent="0.2">
      <c r="A777" s="20" t="s">
        <v>723</v>
      </c>
      <c r="B777" s="10">
        <v>116</v>
      </c>
      <c r="C777" s="11">
        <v>0.22597142899999995</v>
      </c>
      <c r="D777" s="11">
        <v>2.2257143897222224E-2</v>
      </c>
      <c r="E777" s="11">
        <v>0</v>
      </c>
      <c r="F777" s="12">
        <v>1043.2499999999995</v>
      </c>
    </row>
    <row r="778" spans="1:16384" ht="15" customHeight="1" x14ac:dyDescent="0.2">
      <c r="A778" s="20" t="s">
        <v>724</v>
      </c>
      <c r="B778" s="10">
        <v>31</v>
      </c>
      <c r="C778" s="11">
        <v>4.2228570999999999E-2</v>
      </c>
      <c r="D778" s="11">
        <v>5.4857146146520142E-3</v>
      </c>
      <c r="E778" s="11">
        <v>0</v>
      </c>
      <c r="F778" s="12">
        <v>56.849999999999994</v>
      </c>
    </row>
    <row r="779" spans="1:16384" ht="15" customHeight="1" x14ac:dyDescent="0.2">
      <c r="A779" s="20" t="s">
        <v>725</v>
      </c>
      <c r="B779" s="10">
        <v>12</v>
      </c>
      <c r="C779" s="11">
        <v>8.3714270000000007E-3</v>
      </c>
      <c r="D779" s="11">
        <v>7.142855E-4</v>
      </c>
      <c r="E779" s="11">
        <v>0</v>
      </c>
      <c r="F779" s="12">
        <v>1.85</v>
      </c>
    </row>
    <row r="780" spans="1:16384" ht="15" customHeight="1" x14ac:dyDescent="0.2">
      <c r="A780" s="20" t="s">
        <v>726</v>
      </c>
      <c r="B780" s="10">
        <v>95</v>
      </c>
      <c r="C780" s="11">
        <v>0.12374286100000008</v>
      </c>
      <c r="D780" s="11">
        <v>5.3142863547619018E-3</v>
      </c>
      <c r="E780" s="11">
        <v>0</v>
      </c>
      <c r="F780" s="12">
        <v>149.83500000000006</v>
      </c>
    </row>
    <row r="781" spans="1:16384" ht="15" customHeight="1" x14ac:dyDescent="0.2">
      <c r="A781" s="21" t="s">
        <v>727</v>
      </c>
      <c r="B781" s="16">
        <v>118</v>
      </c>
      <c r="C781" s="17">
        <v>0.15328571000000013</v>
      </c>
      <c r="D781" s="17">
        <v>1.8514284644892309E-2</v>
      </c>
      <c r="E781" s="17">
        <v>0</v>
      </c>
      <c r="F781" s="18">
        <v>101.53999999999998</v>
      </c>
    </row>
    <row r="782" spans="1:16384" s="22" customFormat="1" ht="18" customHeight="1" x14ac:dyDescent="0.2">
      <c r="A782" s="23" t="s">
        <v>736</v>
      </c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  <c r="JW782" s="1"/>
      <c r="JX782" s="1"/>
      <c r="JY782" s="1"/>
      <c r="JZ782" s="1"/>
      <c r="KA782" s="1"/>
      <c r="KB782" s="1"/>
      <c r="KC782" s="1"/>
      <c r="KD782" s="1"/>
      <c r="KE782" s="1"/>
      <c r="KF782" s="1"/>
      <c r="KG782" s="1"/>
      <c r="KH782" s="1"/>
      <c r="KI782" s="1"/>
      <c r="KJ782" s="1"/>
      <c r="KK782" s="1"/>
      <c r="KL782" s="1"/>
      <c r="KM782" s="1"/>
      <c r="KN782" s="1"/>
      <c r="KO782" s="1"/>
      <c r="KP782" s="1"/>
      <c r="KQ782" s="1"/>
      <c r="KR782" s="1"/>
      <c r="KS782" s="1"/>
      <c r="KT782" s="1"/>
      <c r="KU782" s="1"/>
      <c r="KV782" s="1"/>
      <c r="KW782" s="1"/>
      <c r="KX782" s="1"/>
      <c r="KY782" s="1"/>
      <c r="KZ782" s="1"/>
      <c r="LA782" s="1"/>
      <c r="LB782" s="1"/>
      <c r="LC782" s="1"/>
      <c r="LD782" s="1"/>
      <c r="LE782" s="1"/>
      <c r="LF782" s="1"/>
      <c r="LG782" s="1"/>
      <c r="LH782" s="1"/>
      <c r="LI782" s="1"/>
      <c r="LJ782" s="1"/>
      <c r="LK782" s="1"/>
      <c r="LL782" s="1"/>
      <c r="LM782" s="1"/>
      <c r="LN782" s="1"/>
      <c r="LO782" s="1"/>
      <c r="LP782" s="1"/>
      <c r="LQ782" s="1"/>
      <c r="LR782" s="1"/>
      <c r="LS782" s="1"/>
      <c r="LT782" s="1"/>
      <c r="LU782" s="1"/>
      <c r="LV782" s="1"/>
      <c r="LW782" s="1"/>
      <c r="LX782" s="1"/>
      <c r="LY782" s="1"/>
      <c r="LZ782" s="1"/>
      <c r="MA782" s="1"/>
      <c r="MB782" s="1"/>
      <c r="MC782" s="1"/>
      <c r="MD782" s="1"/>
      <c r="ME782" s="1"/>
      <c r="MF782" s="1"/>
      <c r="MG782" s="1"/>
      <c r="MH782" s="1"/>
      <c r="MI782" s="1"/>
      <c r="MJ782" s="1"/>
      <c r="MK782" s="1"/>
      <c r="ML782" s="1"/>
      <c r="MM782" s="1"/>
      <c r="MN782" s="1"/>
      <c r="MO782" s="1"/>
      <c r="MP782" s="1"/>
      <c r="MQ782" s="1"/>
      <c r="MR782" s="1"/>
      <c r="MS782" s="1"/>
      <c r="MT782" s="1"/>
      <c r="MU782" s="1"/>
      <c r="MV782" s="1"/>
      <c r="MW782" s="1"/>
      <c r="MX782" s="1"/>
      <c r="MY782" s="1"/>
      <c r="MZ782" s="1"/>
      <c r="NA782" s="1"/>
      <c r="NB782" s="1"/>
      <c r="NC782" s="1"/>
      <c r="ND782" s="1"/>
      <c r="NE782" s="1"/>
      <c r="NF782" s="1"/>
      <c r="NG782" s="1"/>
      <c r="NH782" s="1"/>
      <c r="NI782" s="1"/>
      <c r="NJ782" s="1"/>
      <c r="NK782" s="1"/>
      <c r="NL782" s="1"/>
      <c r="NM782" s="1"/>
      <c r="NN782" s="1"/>
      <c r="NO782" s="1"/>
      <c r="NP782" s="1"/>
      <c r="NQ782" s="1"/>
      <c r="NR782" s="1"/>
      <c r="NS782" s="1"/>
      <c r="NT782" s="1"/>
      <c r="NU782" s="1"/>
      <c r="NV782" s="1"/>
      <c r="NW782" s="1"/>
      <c r="NX782" s="1"/>
      <c r="NY782" s="1"/>
      <c r="NZ782" s="1"/>
      <c r="OA782" s="1"/>
      <c r="OB782" s="1"/>
      <c r="OC782" s="1"/>
      <c r="OD782" s="1"/>
      <c r="OE782" s="1"/>
      <c r="OF782" s="1"/>
      <c r="OG782" s="1"/>
      <c r="OH782" s="1"/>
      <c r="OI782" s="1"/>
      <c r="OJ782" s="1"/>
      <c r="OK782" s="1"/>
      <c r="OL782" s="1"/>
      <c r="OM782" s="1"/>
      <c r="ON782" s="1"/>
      <c r="OO782" s="1"/>
      <c r="OP782" s="1"/>
      <c r="OQ782" s="1"/>
      <c r="OR782" s="1"/>
      <c r="OS782" s="1"/>
      <c r="OT782" s="1"/>
      <c r="OU782" s="1"/>
      <c r="OV782" s="1"/>
      <c r="OW782" s="1"/>
      <c r="OX782" s="1"/>
      <c r="OY782" s="1"/>
      <c r="OZ782" s="1"/>
      <c r="PA782" s="1"/>
      <c r="PB782" s="1"/>
      <c r="PC782" s="1"/>
      <c r="PD782" s="1"/>
      <c r="PE782" s="1"/>
      <c r="PF782" s="1"/>
      <c r="PG782" s="1"/>
      <c r="PH782" s="1"/>
      <c r="PI782" s="1"/>
      <c r="PJ782" s="1"/>
      <c r="PK782" s="1"/>
      <c r="PL782" s="1"/>
      <c r="PM782" s="1"/>
      <c r="PN782" s="1"/>
      <c r="PO782" s="1"/>
      <c r="PP782" s="1"/>
      <c r="PQ782" s="1"/>
      <c r="PR782" s="1"/>
      <c r="PS782" s="1"/>
      <c r="PT782" s="1"/>
      <c r="PU782" s="1"/>
      <c r="PV782" s="1"/>
      <c r="PW782" s="1"/>
      <c r="PX782" s="1"/>
      <c r="PY782" s="1"/>
      <c r="PZ782" s="1"/>
      <c r="QA782" s="1"/>
      <c r="QB782" s="1"/>
      <c r="QC782" s="1"/>
      <c r="QD782" s="1"/>
      <c r="QE782" s="1"/>
      <c r="QF782" s="1"/>
      <c r="QG782" s="1"/>
      <c r="QH782" s="1"/>
      <c r="QI782" s="1"/>
      <c r="QJ782" s="1"/>
      <c r="QK782" s="1"/>
      <c r="QL782" s="1"/>
      <c r="QM782" s="1"/>
      <c r="QN782" s="1"/>
      <c r="QO782" s="1"/>
      <c r="QP782" s="1"/>
      <c r="QQ782" s="1"/>
      <c r="QR782" s="1"/>
      <c r="QS782" s="1"/>
      <c r="QT782" s="1"/>
      <c r="QU782" s="1"/>
      <c r="QV782" s="1"/>
      <c r="QW782" s="1"/>
      <c r="QX782" s="1"/>
      <c r="QY782" s="1"/>
      <c r="QZ782" s="1"/>
      <c r="RA782" s="1"/>
      <c r="RB782" s="1"/>
      <c r="RC782" s="1"/>
      <c r="RD782" s="1"/>
      <c r="RE782" s="1"/>
      <c r="RF782" s="1"/>
      <c r="RG782" s="1"/>
      <c r="RH782" s="1"/>
      <c r="RI782" s="1"/>
      <c r="RJ782" s="1"/>
      <c r="RK782" s="1"/>
      <c r="RL782" s="1"/>
      <c r="RM782" s="1"/>
      <c r="RN782" s="1"/>
      <c r="RO782" s="1"/>
      <c r="RP782" s="1"/>
      <c r="RQ782" s="1"/>
      <c r="RR782" s="1"/>
      <c r="RS782" s="1"/>
      <c r="RT782" s="1"/>
      <c r="RU782" s="1"/>
      <c r="RV782" s="1"/>
      <c r="RW782" s="1"/>
      <c r="RX782" s="1"/>
      <c r="RY782" s="1"/>
      <c r="RZ782" s="1"/>
      <c r="SA782" s="1"/>
      <c r="SB782" s="1"/>
      <c r="SC782" s="1"/>
      <c r="SD782" s="1"/>
      <c r="SE782" s="1"/>
      <c r="SF782" s="1"/>
      <c r="SG782" s="1"/>
      <c r="SH782" s="1"/>
      <c r="SI782" s="1"/>
      <c r="SJ782" s="1"/>
      <c r="SK782" s="1"/>
      <c r="SL782" s="1"/>
      <c r="SM782" s="1"/>
      <c r="SN782" s="1"/>
      <c r="SO782" s="1"/>
      <c r="SP782" s="1"/>
      <c r="SQ782" s="1"/>
      <c r="SR782" s="1"/>
      <c r="SS782" s="1"/>
      <c r="ST782" s="1"/>
      <c r="SU782" s="1"/>
      <c r="SV782" s="1"/>
      <c r="SW782" s="1"/>
      <c r="SX782" s="1"/>
      <c r="SY782" s="1"/>
      <c r="SZ782" s="1"/>
      <c r="TA782" s="1"/>
      <c r="TB782" s="1"/>
      <c r="TC782" s="1"/>
      <c r="TD782" s="1"/>
      <c r="TE782" s="1"/>
      <c r="TF782" s="1"/>
      <c r="TG782" s="1"/>
      <c r="TH782" s="1"/>
      <c r="TI782" s="1"/>
      <c r="TJ782" s="1"/>
      <c r="TK782" s="1"/>
      <c r="TL782" s="1"/>
      <c r="TM782" s="1"/>
      <c r="TN782" s="1"/>
      <c r="TO782" s="1"/>
      <c r="TP782" s="1"/>
      <c r="TQ782" s="1"/>
      <c r="TR782" s="1"/>
      <c r="TS782" s="1"/>
      <c r="TT782" s="1"/>
      <c r="TU782" s="1"/>
      <c r="TV782" s="1"/>
      <c r="TW782" s="1"/>
      <c r="TX782" s="1"/>
      <c r="TY782" s="1"/>
      <c r="TZ782" s="1"/>
      <c r="UA782" s="1"/>
      <c r="UB782" s="1"/>
      <c r="UC782" s="1"/>
      <c r="UD782" s="1"/>
      <c r="UE782" s="1"/>
      <c r="UF782" s="1"/>
      <c r="UG782" s="1"/>
      <c r="UH782" s="1"/>
      <c r="UI782" s="1"/>
      <c r="UJ782" s="1"/>
      <c r="UK782" s="1"/>
      <c r="UL782" s="1"/>
      <c r="UM782" s="1"/>
      <c r="UN782" s="1"/>
      <c r="UO782" s="1"/>
      <c r="UP782" s="1"/>
      <c r="UQ782" s="1"/>
      <c r="UR782" s="1"/>
      <c r="US782" s="1"/>
      <c r="UT782" s="1"/>
      <c r="UU782" s="1"/>
      <c r="UV782" s="1"/>
      <c r="UW782" s="1"/>
      <c r="UX782" s="1"/>
      <c r="UY782" s="1"/>
      <c r="UZ782" s="1"/>
      <c r="VA782" s="1"/>
      <c r="VB782" s="1"/>
      <c r="VC782" s="1"/>
      <c r="VD782" s="1"/>
      <c r="VE782" s="1"/>
      <c r="VF782" s="1"/>
      <c r="VG782" s="1"/>
      <c r="VH782" s="1"/>
      <c r="VI782" s="1"/>
      <c r="VJ782" s="1"/>
      <c r="VK782" s="1"/>
      <c r="VL782" s="1"/>
      <c r="VM782" s="1"/>
      <c r="VN782" s="1"/>
      <c r="VO782" s="1"/>
      <c r="VP782" s="1"/>
      <c r="VQ782" s="1"/>
      <c r="VR782" s="1"/>
      <c r="VS782" s="1"/>
      <c r="VT782" s="1"/>
      <c r="VU782" s="1"/>
      <c r="VV782" s="1"/>
      <c r="VW782" s="1"/>
      <c r="VX782" s="1"/>
      <c r="VY782" s="1"/>
      <c r="VZ782" s="1"/>
      <c r="WA782" s="1"/>
      <c r="WB782" s="1"/>
      <c r="WC782" s="1"/>
      <c r="WD782" s="1"/>
      <c r="WE782" s="1"/>
      <c r="WF782" s="1"/>
      <c r="WG782" s="1"/>
      <c r="WH782" s="1"/>
      <c r="WI782" s="1"/>
      <c r="WJ782" s="1"/>
      <c r="WK782" s="1"/>
      <c r="WL782" s="1"/>
      <c r="WM782" s="1"/>
      <c r="WN782" s="1"/>
      <c r="WO782" s="1"/>
      <c r="WP782" s="1"/>
      <c r="WQ782" s="1"/>
      <c r="WR782" s="1"/>
      <c r="WS782" s="1"/>
      <c r="WT782" s="1"/>
      <c r="WU782" s="1"/>
      <c r="WV782" s="1"/>
      <c r="WW782" s="1"/>
      <c r="WX782" s="1"/>
      <c r="WY782" s="1"/>
      <c r="WZ782" s="1"/>
      <c r="XA782" s="1"/>
      <c r="XB782" s="1"/>
      <c r="XC782" s="1"/>
      <c r="XD782" s="1"/>
      <c r="XE782" s="1"/>
      <c r="XF782" s="1"/>
      <c r="XG782" s="1"/>
      <c r="XH782" s="1"/>
      <c r="XI782" s="1"/>
      <c r="XJ782" s="1"/>
      <c r="XK782" s="1"/>
      <c r="XL782" s="1"/>
      <c r="XM782" s="1"/>
      <c r="XN782" s="1"/>
      <c r="XO782" s="1"/>
      <c r="XP782" s="1"/>
      <c r="XQ782" s="1"/>
      <c r="XR782" s="1"/>
      <c r="XS782" s="1"/>
      <c r="XT782" s="1"/>
      <c r="XU782" s="1"/>
      <c r="XV782" s="1"/>
      <c r="XW782" s="1"/>
      <c r="XX782" s="1"/>
      <c r="XY782" s="1"/>
      <c r="XZ782" s="1"/>
      <c r="YA782" s="1"/>
      <c r="YB782" s="1"/>
      <c r="YC782" s="1"/>
      <c r="YD782" s="1"/>
      <c r="YE782" s="1"/>
      <c r="YF782" s="1"/>
      <c r="YG782" s="1"/>
      <c r="YH782" s="1"/>
      <c r="YI782" s="1"/>
      <c r="YJ782" s="1"/>
      <c r="YK782" s="1"/>
      <c r="YL782" s="1"/>
      <c r="YM782" s="1"/>
      <c r="YN782" s="1"/>
      <c r="YO782" s="1"/>
      <c r="YP782" s="1"/>
      <c r="YQ782" s="1"/>
      <c r="YR782" s="1"/>
      <c r="YS782" s="1"/>
      <c r="YT782" s="1"/>
      <c r="YU782" s="1"/>
      <c r="YV782" s="1"/>
      <c r="YW782" s="1"/>
      <c r="YX782" s="1"/>
      <c r="YY782" s="1"/>
      <c r="YZ782" s="1"/>
      <c r="ZA782" s="1"/>
      <c r="ZB782" s="1"/>
      <c r="ZC782" s="1"/>
      <c r="ZD782" s="1"/>
      <c r="ZE782" s="1"/>
      <c r="ZF782" s="1"/>
      <c r="ZG782" s="1"/>
      <c r="ZH782" s="1"/>
      <c r="ZI782" s="1"/>
      <c r="ZJ782" s="1"/>
      <c r="ZK782" s="1"/>
      <c r="ZL782" s="1"/>
      <c r="ZM782" s="1"/>
      <c r="ZN782" s="1"/>
      <c r="ZO782" s="1"/>
      <c r="ZP782" s="1"/>
      <c r="ZQ782" s="1"/>
      <c r="ZR782" s="1"/>
      <c r="ZS782" s="1"/>
      <c r="ZT782" s="1"/>
      <c r="ZU782" s="1"/>
      <c r="ZV782" s="1"/>
      <c r="ZW782" s="1"/>
      <c r="ZX782" s="1"/>
      <c r="ZY782" s="1"/>
      <c r="ZZ782" s="1"/>
      <c r="AAA782" s="1"/>
      <c r="AAB782" s="1"/>
      <c r="AAC782" s="1"/>
      <c r="AAD782" s="1"/>
      <c r="AAE782" s="1"/>
      <c r="AAF782" s="1"/>
      <c r="AAG782" s="1"/>
      <c r="AAH782" s="1"/>
      <c r="AAI782" s="1"/>
      <c r="AAJ782" s="1"/>
      <c r="AAK782" s="1"/>
      <c r="AAL782" s="1"/>
      <c r="AAM782" s="1"/>
      <c r="AAN782" s="1"/>
      <c r="AAO782" s="1"/>
      <c r="AAP782" s="1"/>
      <c r="AAQ782" s="1"/>
      <c r="AAR782" s="1"/>
      <c r="AAS782" s="1"/>
      <c r="AAT782" s="1"/>
      <c r="AAU782" s="1"/>
      <c r="AAV782" s="1"/>
      <c r="AAW782" s="1"/>
      <c r="AAX782" s="1"/>
      <c r="AAY782" s="1"/>
      <c r="AAZ782" s="1"/>
      <c r="ABA782" s="1"/>
      <c r="ABB782" s="1"/>
      <c r="ABC782" s="1"/>
      <c r="ABD782" s="1"/>
      <c r="ABE782" s="1"/>
      <c r="ABF782" s="1"/>
      <c r="ABG782" s="1"/>
      <c r="ABH782" s="1"/>
      <c r="ABI782" s="1"/>
      <c r="ABJ782" s="1"/>
      <c r="ABK782" s="1"/>
      <c r="ABL782" s="1"/>
      <c r="ABM782" s="1"/>
      <c r="ABN782" s="1"/>
      <c r="ABO782" s="1"/>
      <c r="ABP782" s="1"/>
      <c r="ABQ782" s="1"/>
      <c r="ABR782" s="1"/>
      <c r="ABS782" s="1"/>
      <c r="ABT782" s="1"/>
      <c r="ABU782" s="1"/>
      <c r="ABV782" s="1"/>
      <c r="ABW782" s="1"/>
      <c r="ABX782" s="1"/>
      <c r="ABY782" s="1"/>
      <c r="ABZ782" s="1"/>
      <c r="ACA782" s="1"/>
      <c r="ACB782" s="1"/>
      <c r="ACC782" s="1"/>
      <c r="ACD782" s="1"/>
      <c r="ACE782" s="1"/>
      <c r="ACF782" s="1"/>
      <c r="ACG782" s="1"/>
      <c r="ACH782" s="1"/>
      <c r="ACI782" s="1"/>
      <c r="ACJ782" s="1"/>
      <c r="ACK782" s="1"/>
      <c r="ACL782" s="1"/>
      <c r="ACM782" s="1"/>
      <c r="ACN782" s="1"/>
      <c r="ACO782" s="1"/>
      <c r="ACP782" s="1"/>
      <c r="ACQ782" s="1"/>
      <c r="ACR782" s="1"/>
      <c r="ACS782" s="1"/>
      <c r="ACT782" s="1"/>
      <c r="ACU782" s="1"/>
      <c r="ACV782" s="1"/>
      <c r="ACW782" s="1"/>
      <c r="ACX782" s="1"/>
      <c r="ACY782" s="1"/>
      <c r="ACZ782" s="1"/>
      <c r="ADA782" s="1"/>
      <c r="ADB782" s="1"/>
      <c r="ADC782" s="1"/>
      <c r="ADD782" s="1"/>
      <c r="ADE782" s="1"/>
      <c r="ADF782" s="1"/>
      <c r="ADG782" s="1"/>
      <c r="ADH782" s="1"/>
      <c r="ADI782" s="1"/>
      <c r="ADJ782" s="1"/>
      <c r="ADK782" s="1"/>
      <c r="ADL782" s="1"/>
      <c r="ADM782" s="1"/>
      <c r="ADN782" s="1"/>
      <c r="ADO782" s="1"/>
      <c r="ADP782" s="1"/>
      <c r="ADQ782" s="1"/>
      <c r="ADR782" s="1"/>
      <c r="ADS782" s="1"/>
      <c r="ADT782" s="1"/>
      <c r="ADU782" s="1"/>
      <c r="ADV782" s="1"/>
      <c r="ADW782" s="1"/>
      <c r="ADX782" s="1"/>
      <c r="ADY782" s="1"/>
      <c r="ADZ782" s="1"/>
      <c r="AEA782" s="1"/>
      <c r="AEB782" s="1"/>
      <c r="AEC782" s="1"/>
      <c r="AED782" s="1"/>
      <c r="AEE782" s="1"/>
      <c r="AEF782" s="1"/>
      <c r="AEG782" s="1"/>
      <c r="AEH782" s="1"/>
      <c r="AEI782" s="1"/>
      <c r="AEJ782" s="1"/>
      <c r="AEK782" s="1"/>
      <c r="AEL782" s="1"/>
      <c r="AEM782" s="1"/>
      <c r="AEN782" s="1"/>
      <c r="AEO782" s="1"/>
      <c r="AEP782" s="1"/>
      <c r="AEQ782" s="1"/>
      <c r="AER782" s="1"/>
      <c r="AES782" s="1"/>
      <c r="AET782" s="1"/>
      <c r="AEU782" s="1"/>
      <c r="AEV782" s="1"/>
      <c r="AEW782" s="1"/>
      <c r="AEX782" s="1"/>
      <c r="AEY782" s="1"/>
      <c r="AEZ782" s="1"/>
      <c r="AFA782" s="1"/>
      <c r="AFB782" s="1"/>
      <c r="AFC782" s="1"/>
      <c r="AFD782" s="1"/>
      <c r="AFE782" s="1"/>
      <c r="AFF782" s="1"/>
      <c r="AFG782" s="1"/>
      <c r="AFH782" s="1"/>
      <c r="AFI782" s="1"/>
      <c r="AFJ782" s="1"/>
      <c r="AFK782" s="1"/>
      <c r="AFL782" s="1"/>
      <c r="AFM782" s="1"/>
      <c r="AFN782" s="1"/>
      <c r="AFO782" s="1"/>
      <c r="AFP782" s="1"/>
      <c r="AFQ782" s="1"/>
      <c r="AFR782" s="1"/>
      <c r="AFS782" s="1"/>
      <c r="AFT782" s="1"/>
      <c r="AFU782" s="1"/>
      <c r="AFV782" s="1"/>
      <c r="AFW782" s="1"/>
      <c r="AFX782" s="1"/>
      <c r="AFY782" s="1"/>
      <c r="AFZ782" s="1"/>
      <c r="AGA782" s="1"/>
      <c r="AGB782" s="1"/>
      <c r="AGC782" s="1"/>
      <c r="AGD782" s="1"/>
      <c r="AGE782" s="1"/>
      <c r="AGF782" s="1"/>
      <c r="AGG782" s="1"/>
      <c r="AGH782" s="1"/>
      <c r="AGI782" s="1"/>
      <c r="AGJ782" s="1"/>
      <c r="AGK782" s="1"/>
      <c r="AGL782" s="1"/>
      <c r="AGM782" s="1"/>
      <c r="AGN782" s="1"/>
      <c r="AGO782" s="1"/>
      <c r="AGP782" s="1"/>
      <c r="AGQ782" s="1"/>
      <c r="AGR782" s="1"/>
      <c r="AGS782" s="1"/>
      <c r="AGT782" s="1"/>
      <c r="AGU782" s="1"/>
      <c r="AGV782" s="1"/>
      <c r="AGW782" s="1"/>
      <c r="AGX782" s="1"/>
      <c r="AGY782" s="1"/>
      <c r="AGZ782" s="1"/>
      <c r="AHA782" s="1"/>
      <c r="AHB782" s="1"/>
      <c r="AHC782" s="1"/>
      <c r="AHD782" s="1"/>
      <c r="AHE782" s="1"/>
      <c r="AHF782" s="1"/>
      <c r="AHG782" s="1"/>
      <c r="AHH782" s="1"/>
      <c r="AHI782" s="1"/>
      <c r="AHJ782" s="1"/>
      <c r="AHK782" s="1"/>
      <c r="AHL782" s="1"/>
      <c r="AHM782" s="1"/>
      <c r="AHN782" s="1"/>
      <c r="AHO782" s="1"/>
      <c r="AHP782" s="1"/>
      <c r="AHQ782" s="1"/>
      <c r="AHR782" s="1"/>
      <c r="AHS782" s="1"/>
      <c r="AHT782" s="1"/>
      <c r="AHU782" s="1"/>
      <c r="AHV782" s="1"/>
      <c r="AHW782" s="1"/>
      <c r="AHX782" s="1"/>
      <c r="AHY782" s="1"/>
      <c r="AHZ782" s="1"/>
      <c r="AIA782" s="1"/>
      <c r="AIB782" s="1"/>
      <c r="AIC782" s="1"/>
      <c r="AID782" s="1"/>
      <c r="AIE782" s="1"/>
      <c r="AIF782" s="1"/>
      <c r="AIG782" s="1"/>
      <c r="AIH782" s="1"/>
      <c r="AII782" s="1"/>
      <c r="AIJ782" s="1"/>
      <c r="AIK782" s="1"/>
      <c r="AIL782" s="1"/>
      <c r="AIM782" s="1"/>
      <c r="AIN782" s="1"/>
      <c r="AIO782" s="1"/>
      <c r="AIP782" s="1"/>
      <c r="AIQ782" s="1"/>
      <c r="AIR782" s="1"/>
      <c r="AIS782" s="1"/>
      <c r="AIT782" s="1"/>
      <c r="AIU782" s="1"/>
      <c r="AIV782" s="1"/>
      <c r="AIW782" s="1"/>
      <c r="AIX782" s="1"/>
      <c r="AIY782" s="1"/>
      <c r="AIZ782" s="1"/>
      <c r="AJA782" s="1"/>
      <c r="AJB782" s="1"/>
      <c r="AJC782" s="1"/>
      <c r="AJD782" s="1"/>
      <c r="AJE782" s="1"/>
      <c r="AJF782" s="1"/>
      <c r="AJG782" s="1"/>
      <c r="AJH782" s="1"/>
      <c r="AJI782" s="1"/>
      <c r="AJJ782" s="1"/>
      <c r="AJK782" s="1"/>
      <c r="AJL782" s="1"/>
      <c r="AJM782" s="1"/>
      <c r="AJN782" s="1"/>
      <c r="AJO782" s="1"/>
      <c r="AJP782" s="1"/>
      <c r="AJQ782" s="1"/>
      <c r="AJR782" s="1"/>
      <c r="AJS782" s="1"/>
      <c r="AJT782" s="1"/>
      <c r="AJU782" s="1"/>
      <c r="AJV782" s="1"/>
      <c r="AJW782" s="1"/>
      <c r="AJX782" s="1"/>
      <c r="AJY782" s="1"/>
      <c r="AJZ782" s="1"/>
      <c r="AKA782" s="1"/>
      <c r="AKB782" s="1"/>
      <c r="AKC782" s="1"/>
      <c r="AKD782" s="1"/>
      <c r="AKE782" s="1"/>
      <c r="AKF782" s="1"/>
      <c r="AKG782" s="1"/>
      <c r="AKH782" s="1"/>
      <c r="AKI782" s="1"/>
      <c r="AKJ782" s="1"/>
      <c r="AKK782" s="1"/>
      <c r="AKL782" s="1"/>
      <c r="AKM782" s="1"/>
      <c r="AKN782" s="1"/>
      <c r="AKO782" s="1"/>
      <c r="AKP782" s="1"/>
      <c r="AKQ782" s="1"/>
      <c r="AKR782" s="1"/>
      <c r="AKS782" s="1"/>
      <c r="AKT782" s="1"/>
      <c r="AKU782" s="1"/>
      <c r="AKV782" s="1"/>
      <c r="AKW782" s="1"/>
      <c r="AKX782" s="1"/>
      <c r="AKY782" s="1"/>
      <c r="AKZ782" s="1"/>
      <c r="ALA782" s="1"/>
      <c r="ALB782" s="1"/>
      <c r="ALC782" s="1"/>
      <c r="ALD782" s="1"/>
      <c r="ALE782" s="1"/>
      <c r="ALF782" s="1"/>
      <c r="ALG782" s="1"/>
      <c r="ALH782" s="1"/>
      <c r="ALI782" s="1"/>
      <c r="ALJ782" s="1"/>
      <c r="ALK782" s="1"/>
      <c r="ALL782" s="1"/>
      <c r="ALM782" s="1"/>
      <c r="ALN782" s="1"/>
      <c r="ALO782" s="1"/>
      <c r="ALP782" s="1"/>
      <c r="ALQ782" s="1"/>
      <c r="ALR782" s="1"/>
      <c r="ALS782" s="1"/>
      <c r="ALT782" s="1"/>
      <c r="ALU782" s="1"/>
      <c r="ALV782" s="1"/>
      <c r="ALW782" s="1"/>
      <c r="ALX782" s="1"/>
      <c r="ALY782" s="1"/>
      <c r="ALZ782" s="1"/>
      <c r="AMA782" s="1"/>
      <c r="AMB782" s="1"/>
      <c r="AMC782" s="1"/>
      <c r="AMD782" s="1"/>
      <c r="AME782" s="1"/>
      <c r="AMF782" s="1"/>
      <c r="AMG782" s="1"/>
      <c r="AMH782" s="1"/>
      <c r="AMI782" s="1"/>
      <c r="AMJ782" s="1"/>
      <c r="AMK782" s="1"/>
      <c r="AML782" s="1"/>
      <c r="AMM782" s="1"/>
      <c r="AMN782" s="1"/>
      <c r="AMO782" s="1"/>
      <c r="AMP782" s="1"/>
      <c r="AMQ782" s="1"/>
      <c r="AMR782" s="1"/>
      <c r="AMS782" s="1"/>
      <c r="AMT782" s="1"/>
      <c r="AMU782" s="1"/>
      <c r="AMV782" s="1"/>
      <c r="AMW782" s="1"/>
      <c r="AMX782" s="1"/>
      <c r="AMY782" s="1"/>
      <c r="AMZ782" s="1"/>
      <c r="ANA782" s="1"/>
      <c r="ANB782" s="1"/>
      <c r="ANC782" s="1"/>
      <c r="AND782" s="1"/>
      <c r="ANE782" s="1"/>
      <c r="ANF782" s="1"/>
      <c r="ANG782" s="1"/>
      <c r="ANH782" s="1"/>
      <c r="ANI782" s="1"/>
      <c r="ANJ782" s="1"/>
      <c r="ANK782" s="1"/>
      <c r="ANL782" s="1"/>
      <c r="ANM782" s="1"/>
      <c r="ANN782" s="1"/>
      <c r="ANO782" s="1"/>
      <c r="ANP782" s="1"/>
      <c r="ANQ782" s="1"/>
      <c r="ANR782" s="1"/>
      <c r="ANS782" s="1"/>
      <c r="ANT782" s="1"/>
      <c r="ANU782" s="1"/>
      <c r="ANV782" s="1"/>
      <c r="ANW782" s="1"/>
      <c r="ANX782" s="1"/>
      <c r="ANY782" s="1"/>
      <c r="ANZ782" s="1"/>
      <c r="AOA782" s="1"/>
      <c r="AOB782" s="1"/>
      <c r="AOC782" s="1"/>
      <c r="AOD782" s="1"/>
      <c r="AOE782" s="1"/>
      <c r="AOF782" s="1"/>
      <c r="AOG782" s="1"/>
      <c r="AOH782" s="1"/>
      <c r="AOI782" s="1"/>
      <c r="AOJ782" s="1"/>
      <c r="AOK782" s="1"/>
      <c r="AOL782" s="1"/>
      <c r="AOM782" s="1"/>
      <c r="AON782" s="1"/>
      <c r="AOO782" s="1"/>
      <c r="AOP782" s="1"/>
      <c r="AOQ782" s="1"/>
      <c r="AOR782" s="1"/>
      <c r="AOS782" s="1"/>
      <c r="AOT782" s="1"/>
      <c r="AOU782" s="1"/>
      <c r="AOV782" s="1"/>
      <c r="AOW782" s="1"/>
      <c r="AOX782" s="1"/>
      <c r="AOY782" s="1"/>
      <c r="AOZ782" s="1"/>
      <c r="APA782" s="1"/>
      <c r="APB782" s="1"/>
      <c r="APC782" s="1"/>
      <c r="APD782" s="1"/>
      <c r="APE782" s="1"/>
      <c r="APF782" s="1"/>
      <c r="APG782" s="1"/>
      <c r="APH782" s="1"/>
      <c r="API782" s="1"/>
      <c r="APJ782" s="1"/>
      <c r="APK782" s="1"/>
      <c r="APL782" s="1"/>
      <c r="APM782" s="1"/>
      <c r="APN782" s="1"/>
      <c r="APO782" s="1"/>
      <c r="APP782" s="1"/>
      <c r="APQ782" s="1"/>
      <c r="APR782" s="1"/>
      <c r="APS782" s="1"/>
      <c r="APT782" s="1"/>
      <c r="APU782" s="1"/>
      <c r="APV782" s="1"/>
      <c r="APW782" s="1"/>
      <c r="APX782" s="1"/>
      <c r="APY782" s="1"/>
      <c r="APZ782" s="1"/>
      <c r="AQA782" s="1"/>
      <c r="AQB782" s="1"/>
      <c r="AQC782" s="1"/>
      <c r="AQD782" s="1"/>
      <c r="AQE782" s="1"/>
      <c r="AQF782" s="1"/>
      <c r="AQG782" s="1"/>
      <c r="AQH782" s="1"/>
      <c r="AQI782" s="1"/>
      <c r="AQJ782" s="1"/>
      <c r="AQK782" s="1"/>
      <c r="AQL782" s="1"/>
      <c r="AQM782" s="1"/>
      <c r="AQN782" s="1"/>
      <c r="AQO782" s="1"/>
      <c r="AQP782" s="1"/>
      <c r="AQQ782" s="1"/>
      <c r="AQR782" s="1"/>
      <c r="AQS782" s="1"/>
      <c r="AQT782" s="1"/>
      <c r="AQU782" s="1"/>
      <c r="AQV782" s="1"/>
      <c r="AQW782" s="1"/>
      <c r="AQX782" s="1"/>
      <c r="AQY782" s="1"/>
      <c r="AQZ782" s="1"/>
      <c r="ARA782" s="1"/>
      <c r="ARB782" s="1"/>
      <c r="ARC782" s="1"/>
      <c r="ARD782" s="1"/>
      <c r="ARE782" s="1"/>
      <c r="ARF782" s="1"/>
      <c r="ARG782" s="1"/>
      <c r="ARH782" s="1"/>
      <c r="ARI782" s="1"/>
      <c r="ARJ782" s="1"/>
      <c r="ARK782" s="1"/>
      <c r="ARL782" s="1"/>
      <c r="ARM782" s="1"/>
      <c r="ARN782" s="1"/>
      <c r="ARO782" s="1"/>
      <c r="ARP782" s="1"/>
      <c r="ARQ782" s="1"/>
      <c r="ARR782" s="1"/>
      <c r="ARS782" s="1"/>
      <c r="ART782" s="1"/>
      <c r="ARU782" s="1"/>
      <c r="ARV782" s="1"/>
      <c r="ARW782" s="1"/>
      <c r="ARX782" s="1"/>
      <c r="ARY782" s="1"/>
      <c r="ARZ782" s="1"/>
      <c r="ASA782" s="1"/>
      <c r="ASB782" s="1"/>
      <c r="ASC782" s="1"/>
      <c r="ASD782" s="1"/>
      <c r="ASE782" s="1"/>
      <c r="ASF782" s="1"/>
      <c r="ASG782" s="1"/>
      <c r="ASH782" s="1"/>
      <c r="ASI782" s="1"/>
      <c r="ASJ782" s="1"/>
      <c r="ASK782" s="1"/>
      <c r="ASL782" s="1"/>
      <c r="ASM782" s="1"/>
      <c r="ASN782" s="1"/>
      <c r="ASO782" s="1"/>
      <c r="ASP782" s="1"/>
      <c r="ASQ782" s="1"/>
      <c r="ASR782" s="1"/>
      <c r="ASS782" s="1"/>
      <c r="AST782" s="1"/>
      <c r="ASU782" s="1"/>
      <c r="ASV782" s="1"/>
      <c r="ASW782" s="1"/>
      <c r="ASX782" s="1"/>
      <c r="ASY782" s="1"/>
      <c r="ASZ782" s="1"/>
      <c r="ATA782" s="1"/>
      <c r="ATB782" s="1"/>
      <c r="ATC782" s="1"/>
      <c r="ATD782" s="1"/>
      <c r="ATE782" s="1"/>
      <c r="ATF782" s="1"/>
      <c r="ATG782" s="1"/>
      <c r="ATH782" s="1"/>
      <c r="ATI782" s="1"/>
      <c r="ATJ782" s="1"/>
      <c r="ATK782" s="1"/>
      <c r="ATL782" s="1"/>
      <c r="ATM782" s="1"/>
      <c r="ATN782" s="1"/>
      <c r="ATO782" s="1"/>
      <c r="ATP782" s="1"/>
      <c r="ATQ782" s="1"/>
      <c r="ATR782" s="1"/>
      <c r="ATS782" s="1"/>
      <c r="ATT782" s="1"/>
      <c r="ATU782" s="1"/>
      <c r="ATV782" s="1"/>
      <c r="ATW782" s="1"/>
      <c r="ATX782" s="1"/>
      <c r="ATY782" s="1"/>
      <c r="ATZ782" s="1"/>
      <c r="AUA782" s="1"/>
      <c r="AUB782" s="1"/>
      <c r="AUC782" s="1"/>
      <c r="AUD782" s="1"/>
      <c r="AUE782" s="1"/>
      <c r="AUF782" s="1"/>
      <c r="AUG782" s="1"/>
      <c r="AUH782" s="1"/>
      <c r="AUI782" s="1"/>
      <c r="AUJ782" s="1"/>
      <c r="AUK782" s="1"/>
      <c r="AUL782" s="1"/>
      <c r="AUM782" s="1"/>
      <c r="AUN782" s="1"/>
      <c r="AUO782" s="1"/>
      <c r="AUP782" s="1"/>
      <c r="AUQ782" s="1"/>
      <c r="AUR782" s="1"/>
      <c r="AUS782" s="1"/>
      <c r="AUT782" s="1"/>
      <c r="AUU782" s="1"/>
      <c r="AUV782" s="1"/>
      <c r="AUW782" s="1"/>
      <c r="AUX782" s="1"/>
      <c r="AUY782" s="1"/>
      <c r="AUZ782" s="1"/>
      <c r="AVA782" s="1"/>
      <c r="AVB782" s="1"/>
      <c r="AVC782" s="1"/>
      <c r="AVD782" s="1"/>
      <c r="AVE782" s="1"/>
      <c r="AVF782" s="1"/>
      <c r="AVG782" s="1"/>
      <c r="AVH782" s="1"/>
      <c r="AVI782" s="1"/>
      <c r="AVJ782" s="1"/>
      <c r="AVK782" s="1"/>
      <c r="AVL782" s="1"/>
      <c r="AVM782" s="1"/>
      <c r="AVN782" s="1"/>
      <c r="AVO782" s="1"/>
      <c r="AVP782" s="1"/>
      <c r="AVQ782" s="1"/>
      <c r="AVR782" s="1"/>
      <c r="AVS782" s="1"/>
      <c r="AVT782" s="1"/>
      <c r="AVU782" s="1"/>
      <c r="AVV782" s="1"/>
      <c r="AVW782" s="1"/>
      <c r="AVX782" s="1"/>
      <c r="AVY782" s="1"/>
      <c r="AVZ782" s="1"/>
      <c r="AWA782" s="1"/>
      <c r="AWB782" s="1"/>
      <c r="AWC782" s="1"/>
      <c r="AWD782" s="1"/>
      <c r="AWE782" s="1"/>
      <c r="AWF782" s="1"/>
      <c r="AWG782" s="1"/>
      <c r="AWH782" s="1"/>
      <c r="AWI782" s="1"/>
      <c r="AWJ782" s="1"/>
      <c r="AWK782" s="1"/>
      <c r="AWL782" s="1"/>
      <c r="AWM782" s="1"/>
      <c r="AWN782" s="1"/>
      <c r="AWO782" s="1"/>
      <c r="AWP782" s="1"/>
      <c r="AWQ782" s="1"/>
      <c r="AWR782" s="1"/>
      <c r="AWS782" s="1"/>
      <c r="AWT782" s="1"/>
      <c r="AWU782" s="1"/>
      <c r="AWV782" s="1"/>
      <c r="AWW782" s="1"/>
      <c r="AWX782" s="1"/>
      <c r="AWY782" s="1"/>
      <c r="AWZ782" s="1"/>
      <c r="AXA782" s="1"/>
      <c r="AXB782" s="1"/>
      <c r="AXC782" s="1"/>
      <c r="AXD782" s="1"/>
      <c r="AXE782" s="1"/>
      <c r="AXF782" s="1"/>
      <c r="AXG782" s="1"/>
      <c r="AXH782" s="1"/>
      <c r="AXI782" s="1"/>
      <c r="AXJ782" s="1"/>
      <c r="AXK782" s="1"/>
      <c r="AXL782" s="1"/>
      <c r="AXM782" s="1"/>
      <c r="AXN782" s="1"/>
      <c r="AXO782" s="1"/>
      <c r="AXP782" s="1"/>
      <c r="AXQ782" s="1"/>
      <c r="AXR782" s="1"/>
      <c r="AXS782" s="1"/>
      <c r="AXT782" s="1"/>
      <c r="AXU782" s="1"/>
      <c r="AXV782" s="1"/>
      <c r="AXW782" s="1"/>
      <c r="AXX782" s="1"/>
      <c r="AXY782" s="1"/>
      <c r="AXZ782" s="1"/>
      <c r="AYA782" s="1"/>
      <c r="AYB782" s="1"/>
      <c r="AYC782" s="1"/>
      <c r="AYD782" s="1"/>
      <c r="AYE782" s="1"/>
      <c r="AYF782" s="1"/>
      <c r="AYG782" s="1"/>
      <c r="AYH782" s="1"/>
      <c r="AYI782" s="1"/>
      <c r="AYJ782" s="1"/>
      <c r="AYK782" s="1"/>
      <c r="AYL782" s="1"/>
      <c r="AYM782" s="1"/>
      <c r="AYN782" s="1"/>
      <c r="AYO782" s="1"/>
      <c r="AYP782" s="1"/>
      <c r="AYQ782" s="1"/>
      <c r="AYR782" s="1"/>
      <c r="AYS782" s="1"/>
      <c r="AYT782" s="1"/>
      <c r="AYU782" s="1"/>
      <c r="AYV782" s="1"/>
      <c r="AYW782" s="1"/>
      <c r="AYX782" s="1"/>
      <c r="AYY782" s="1"/>
      <c r="AYZ782" s="1"/>
      <c r="AZA782" s="1"/>
      <c r="AZB782" s="1"/>
      <c r="AZC782" s="1"/>
      <c r="AZD782" s="1"/>
      <c r="AZE782" s="1"/>
      <c r="AZF782" s="1"/>
      <c r="AZG782" s="1"/>
      <c r="AZH782" s="1"/>
      <c r="AZI782" s="1"/>
      <c r="AZJ782" s="1"/>
      <c r="AZK782" s="1"/>
      <c r="AZL782" s="1"/>
      <c r="AZM782" s="1"/>
      <c r="AZN782" s="1"/>
      <c r="AZO782" s="1"/>
      <c r="AZP782" s="1"/>
      <c r="AZQ782" s="1"/>
      <c r="AZR782" s="1"/>
      <c r="AZS782" s="1"/>
      <c r="AZT782" s="1"/>
      <c r="AZU782" s="1"/>
      <c r="AZV782" s="1"/>
      <c r="AZW782" s="1"/>
      <c r="AZX782" s="1"/>
      <c r="AZY782" s="1"/>
      <c r="AZZ782" s="1"/>
      <c r="BAA782" s="1"/>
      <c r="BAB782" s="1"/>
      <c r="BAC782" s="1"/>
      <c r="BAD782" s="1"/>
      <c r="BAE782" s="1"/>
      <c r="BAF782" s="1"/>
      <c r="BAG782" s="1"/>
      <c r="BAH782" s="1"/>
      <c r="BAI782" s="1"/>
      <c r="BAJ782" s="1"/>
      <c r="BAK782" s="1"/>
      <c r="BAL782" s="1"/>
      <c r="BAM782" s="1"/>
      <c r="BAN782" s="1"/>
      <c r="BAO782" s="1"/>
      <c r="BAP782" s="1"/>
      <c r="BAQ782" s="1"/>
      <c r="BAR782" s="1"/>
      <c r="BAS782" s="1"/>
      <c r="BAT782" s="1"/>
      <c r="BAU782" s="1"/>
      <c r="BAV782" s="1"/>
      <c r="BAW782" s="1"/>
      <c r="BAX782" s="1"/>
      <c r="BAY782" s="1"/>
      <c r="BAZ782" s="1"/>
      <c r="BBA782" s="1"/>
      <c r="BBB782" s="1"/>
      <c r="BBC782" s="1"/>
      <c r="BBD782" s="1"/>
      <c r="BBE782" s="1"/>
      <c r="BBF782" s="1"/>
      <c r="BBG782" s="1"/>
      <c r="BBH782" s="1"/>
      <c r="BBI782" s="1"/>
      <c r="BBJ782" s="1"/>
      <c r="BBK782" s="1"/>
      <c r="BBL782" s="1"/>
      <c r="BBM782" s="1"/>
      <c r="BBN782" s="1"/>
      <c r="BBO782" s="1"/>
      <c r="BBP782" s="1"/>
      <c r="BBQ782" s="1"/>
      <c r="BBR782" s="1"/>
      <c r="BBS782" s="1"/>
      <c r="BBT782" s="1"/>
      <c r="BBU782" s="1"/>
      <c r="BBV782" s="1"/>
      <c r="BBW782" s="1"/>
      <c r="BBX782" s="1"/>
      <c r="BBY782" s="1"/>
      <c r="BBZ782" s="1"/>
      <c r="BCA782" s="1"/>
      <c r="BCB782" s="1"/>
      <c r="BCC782" s="1"/>
      <c r="BCD782" s="1"/>
      <c r="BCE782" s="1"/>
      <c r="BCF782" s="1"/>
      <c r="BCG782" s="1"/>
      <c r="BCH782" s="1"/>
      <c r="BCI782" s="1"/>
      <c r="BCJ782" s="1"/>
      <c r="BCK782" s="1"/>
      <c r="BCL782" s="1"/>
      <c r="BCM782" s="1"/>
      <c r="BCN782" s="1"/>
      <c r="BCO782" s="1"/>
      <c r="BCP782" s="1"/>
      <c r="BCQ782" s="1"/>
      <c r="BCR782" s="1"/>
      <c r="BCS782" s="1"/>
      <c r="BCT782" s="1"/>
      <c r="BCU782" s="1"/>
      <c r="BCV782" s="1"/>
      <c r="BCW782" s="1"/>
      <c r="BCX782" s="1"/>
      <c r="BCY782" s="1"/>
      <c r="BCZ782" s="1"/>
      <c r="BDA782" s="1"/>
      <c r="BDB782" s="1"/>
      <c r="BDC782" s="1"/>
      <c r="BDD782" s="1"/>
      <c r="BDE782" s="1"/>
      <c r="BDF782" s="1"/>
      <c r="BDG782" s="1"/>
      <c r="BDH782" s="1"/>
      <c r="BDI782" s="1"/>
      <c r="BDJ782" s="1"/>
      <c r="BDK782" s="1"/>
      <c r="BDL782" s="1"/>
      <c r="BDM782" s="1"/>
      <c r="BDN782" s="1"/>
      <c r="BDO782" s="1"/>
      <c r="BDP782" s="1"/>
      <c r="BDQ782" s="1"/>
      <c r="BDR782" s="1"/>
      <c r="BDS782" s="1"/>
      <c r="BDT782" s="1"/>
      <c r="BDU782" s="1"/>
      <c r="BDV782" s="1"/>
      <c r="BDW782" s="1"/>
      <c r="BDX782" s="1"/>
      <c r="BDY782" s="1"/>
      <c r="BDZ782" s="1"/>
      <c r="BEA782" s="1"/>
      <c r="BEB782" s="1"/>
      <c r="BEC782" s="1"/>
      <c r="BED782" s="1"/>
      <c r="BEE782" s="1"/>
      <c r="BEF782" s="1"/>
      <c r="BEG782" s="1"/>
      <c r="BEH782" s="1"/>
      <c r="BEI782" s="1"/>
      <c r="BEJ782" s="1"/>
      <c r="BEK782" s="1"/>
      <c r="BEL782" s="1"/>
      <c r="BEM782" s="1"/>
      <c r="BEN782" s="1"/>
      <c r="BEO782" s="1"/>
      <c r="BEP782" s="1"/>
      <c r="BEQ782" s="1"/>
      <c r="BER782" s="1"/>
      <c r="BES782" s="1"/>
      <c r="BET782" s="1"/>
      <c r="BEU782" s="1"/>
      <c r="BEV782" s="1"/>
      <c r="BEW782" s="1"/>
      <c r="BEX782" s="1"/>
      <c r="BEY782" s="1"/>
      <c r="BEZ782" s="1"/>
      <c r="BFA782" s="1"/>
      <c r="BFB782" s="1"/>
      <c r="BFC782" s="1"/>
      <c r="BFD782" s="1"/>
      <c r="BFE782" s="1"/>
      <c r="BFF782" s="1"/>
      <c r="BFG782" s="1"/>
      <c r="BFH782" s="1"/>
      <c r="BFI782" s="1"/>
      <c r="BFJ782" s="1"/>
      <c r="BFK782" s="1"/>
      <c r="BFL782" s="1"/>
      <c r="BFM782" s="1"/>
      <c r="BFN782" s="1"/>
      <c r="BFO782" s="1"/>
      <c r="BFP782" s="1"/>
      <c r="BFQ782" s="1"/>
      <c r="BFR782" s="1"/>
      <c r="BFS782" s="1"/>
      <c r="BFT782" s="1"/>
      <c r="BFU782" s="1"/>
      <c r="BFV782" s="1"/>
      <c r="BFW782" s="1"/>
      <c r="BFX782" s="1"/>
      <c r="BFY782" s="1"/>
      <c r="BFZ782" s="1"/>
      <c r="BGA782" s="1"/>
      <c r="BGB782" s="1"/>
      <c r="BGC782" s="1"/>
      <c r="BGD782" s="1"/>
      <c r="BGE782" s="1"/>
      <c r="BGF782" s="1"/>
      <c r="BGG782" s="1"/>
      <c r="BGH782" s="1"/>
      <c r="BGI782" s="1"/>
      <c r="BGJ782" s="1"/>
      <c r="BGK782" s="1"/>
      <c r="BGL782" s="1"/>
      <c r="BGM782" s="1"/>
      <c r="BGN782" s="1"/>
      <c r="BGO782" s="1"/>
      <c r="BGP782" s="1"/>
      <c r="BGQ782" s="1"/>
      <c r="BGR782" s="1"/>
      <c r="BGS782" s="1"/>
      <c r="BGT782" s="1"/>
      <c r="BGU782" s="1"/>
      <c r="BGV782" s="1"/>
      <c r="BGW782" s="1"/>
      <c r="BGX782" s="1"/>
      <c r="BGY782" s="1"/>
      <c r="BGZ782" s="1"/>
      <c r="BHA782" s="1"/>
      <c r="BHB782" s="1"/>
      <c r="BHC782" s="1"/>
      <c r="BHD782" s="1"/>
      <c r="BHE782" s="1"/>
      <c r="BHF782" s="1"/>
      <c r="BHG782" s="1"/>
      <c r="BHH782" s="1"/>
      <c r="BHI782" s="1"/>
      <c r="BHJ782" s="1"/>
      <c r="BHK782" s="1"/>
      <c r="BHL782" s="1"/>
      <c r="BHM782" s="1"/>
      <c r="BHN782" s="1"/>
      <c r="BHO782" s="1"/>
      <c r="BHP782" s="1"/>
      <c r="BHQ782" s="1"/>
      <c r="BHR782" s="1"/>
      <c r="BHS782" s="1"/>
      <c r="BHT782" s="1"/>
      <c r="BHU782" s="1"/>
      <c r="BHV782" s="1"/>
      <c r="BHW782" s="1"/>
      <c r="BHX782" s="1"/>
      <c r="BHY782" s="1"/>
      <c r="BHZ782" s="1"/>
      <c r="BIA782" s="1"/>
      <c r="BIB782" s="1"/>
      <c r="BIC782" s="1"/>
      <c r="BID782" s="1"/>
      <c r="BIE782" s="1"/>
      <c r="BIF782" s="1"/>
      <c r="BIG782" s="1"/>
      <c r="BIH782" s="1"/>
      <c r="BII782" s="1"/>
      <c r="BIJ782" s="1"/>
      <c r="BIK782" s="1"/>
      <c r="BIL782" s="1"/>
      <c r="BIM782" s="1"/>
      <c r="BIN782" s="1"/>
      <c r="BIO782" s="1"/>
      <c r="BIP782" s="1"/>
      <c r="BIQ782" s="1"/>
      <c r="BIR782" s="1"/>
      <c r="BIS782" s="1"/>
      <c r="BIT782" s="1"/>
      <c r="BIU782" s="1"/>
      <c r="BIV782" s="1"/>
      <c r="BIW782" s="1"/>
      <c r="BIX782" s="1"/>
      <c r="BIY782" s="1"/>
      <c r="BIZ782" s="1"/>
      <c r="BJA782" s="1"/>
      <c r="BJB782" s="1"/>
      <c r="BJC782" s="1"/>
      <c r="BJD782" s="1"/>
      <c r="BJE782" s="1"/>
      <c r="BJF782" s="1"/>
      <c r="BJG782" s="1"/>
      <c r="BJH782" s="1"/>
      <c r="BJI782" s="1"/>
      <c r="BJJ782" s="1"/>
      <c r="BJK782" s="1"/>
      <c r="BJL782" s="1"/>
      <c r="BJM782" s="1"/>
      <c r="BJN782" s="1"/>
      <c r="BJO782" s="1"/>
      <c r="BJP782" s="1"/>
      <c r="BJQ782" s="1"/>
      <c r="BJR782" s="1"/>
      <c r="BJS782" s="1"/>
      <c r="BJT782" s="1"/>
      <c r="BJU782" s="1"/>
      <c r="BJV782" s="1"/>
      <c r="BJW782" s="1"/>
      <c r="BJX782" s="1"/>
      <c r="BJY782" s="1"/>
      <c r="BJZ782" s="1"/>
      <c r="BKA782" s="1"/>
      <c r="BKB782" s="1"/>
      <c r="BKC782" s="1"/>
      <c r="BKD782" s="1"/>
      <c r="BKE782" s="1"/>
      <c r="BKF782" s="1"/>
      <c r="BKG782" s="1"/>
      <c r="BKH782" s="1"/>
      <c r="BKI782" s="1"/>
      <c r="BKJ782" s="1"/>
      <c r="BKK782" s="1"/>
      <c r="BKL782" s="1"/>
      <c r="BKM782" s="1"/>
      <c r="BKN782" s="1"/>
      <c r="BKO782" s="1"/>
      <c r="BKP782" s="1"/>
      <c r="BKQ782" s="1"/>
      <c r="BKR782" s="1"/>
      <c r="BKS782" s="1"/>
      <c r="BKT782" s="1"/>
      <c r="BKU782" s="1"/>
      <c r="BKV782" s="1"/>
      <c r="BKW782" s="1"/>
      <c r="BKX782" s="1"/>
      <c r="BKY782" s="1"/>
      <c r="BKZ782" s="1"/>
      <c r="BLA782" s="1"/>
      <c r="BLB782" s="1"/>
      <c r="BLC782" s="1"/>
      <c r="BLD782" s="1"/>
      <c r="BLE782" s="1"/>
      <c r="BLF782" s="1"/>
      <c r="BLG782" s="1"/>
      <c r="BLH782" s="1"/>
      <c r="BLI782" s="1"/>
      <c r="BLJ782" s="1"/>
      <c r="BLK782" s="1"/>
      <c r="BLL782" s="1"/>
      <c r="BLM782" s="1"/>
      <c r="BLN782" s="1"/>
      <c r="BLO782" s="1"/>
      <c r="BLP782" s="1"/>
      <c r="BLQ782" s="1"/>
      <c r="BLR782" s="1"/>
      <c r="BLS782" s="1"/>
      <c r="BLT782" s="1"/>
      <c r="BLU782" s="1"/>
      <c r="BLV782" s="1"/>
      <c r="BLW782" s="1"/>
      <c r="BLX782" s="1"/>
      <c r="BLY782" s="1"/>
      <c r="BLZ782" s="1"/>
      <c r="BMA782" s="1"/>
      <c r="BMB782" s="1"/>
      <c r="BMC782" s="1"/>
      <c r="BMD782" s="1"/>
      <c r="BME782" s="1"/>
      <c r="BMF782" s="1"/>
      <c r="BMG782" s="1"/>
      <c r="BMH782" s="1"/>
      <c r="BMI782" s="1"/>
      <c r="BMJ782" s="1"/>
      <c r="BMK782" s="1"/>
      <c r="BML782" s="1"/>
      <c r="BMM782" s="1"/>
      <c r="BMN782" s="1"/>
      <c r="BMO782" s="1"/>
      <c r="BMP782" s="1"/>
      <c r="BMQ782" s="1"/>
      <c r="BMR782" s="1"/>
      <c r="BMS782" s="1"/>
      <c r="BMT782" s="1"/>
      <c r="BMU782" s="1"/>
      <c r="BMV782" s="1"/>
      <c r="BMW782" s="1"/>
      <c r="BMX782" s="1"/>
      <c r="BMY782" s="1"/>
      <c r="BMZ782" s="1"/>
      <c r="BNA782" s="1"/>
      <c r="BNB782" s="1"/>
      <c r="BNC782" s="1"/>
      <c r="BND782" s="1"/>
      <c r="BNE782" s="1"/>
      <c r="BNF782" s="1"/>
      <c r="BNG782" s="1"/>
      <c r="BNH782" s="1"/>
      <c r="BNI782" s="1"/>
      <c r="BNJ782" s="1"/>
      <c r="BNK782" s="1"/>
      <c r="BNL782" s="1"/>
      <c r="BNM782" s="1"/>
      <c r="BNN782" s="1"/>
      <c r="BNO782" s="1"/>
      <c r="BNP782" s="1"/>
      <c r="BNQ782" s="1"/>
      <c r="BNR782" s="1"/>
      <c r="BNS782" s="1"/>
      <c r="BNT782" s="1"/>
      <c r="BNU782" s="1"/>
      <c r="BNV782" s="1"/>
      <c r="BNW782" s="1"/>
      <c r="BNX782" s="1"/>
      <c r="BNY782" s="1"/>
      <c r="BNZ782" s="1"/>
      <c r="BOA782" s="1"/>
      <c r="BOB782" s="1"/>
      <c r="BOC782" s="1"/>
      <c r="BOD782" s="1"/>
      <c r="BOE782" s="1"/>
      <c r="BOF782" s="1"/>
      <c r="BOG782" s="1"/>
      <c r="BOH782" s="1"/>
      <c r="BOI782" s="1"/>
      <c r="BOJ782" s="1"/>
      <c r="BOK782" s="1"/>
      <c r="BOL782" s="1"/>
      <c r="BOM782" s="1"/>
      <c r="BON782" s="1"/>
      <c r="BOO782" s="1"/>
      <c r="BOP782" s="1"/>
      <c r="BOQ782" s="1"/>
      <c r="BOR782" s="1"/>
      <c r="BOS782" s="1"/>
      <c r="BOT782" s="1"/>
      <c r="BOU782" s="1"/>
      <c r="BOV782" s="1"/>
      <c r="BOW782" s="1"/>
      <c r="BOX782" s="1"/>
      <c r="BOY782" s="1"/>
      <c r="BOZ782" s="1"/>
      <c r="BPA782" s="1"/>
      <c r="BPB782" s="1"/>
      <c r="BPC782" s="1"/>
      <c r="BPD782" s="1"/>
      <c r="BPE782" s="1"/>
      <c r="BPF782" s="1"/>
      <c r="BPG782" s="1"/>
      <c r="BPH782" s="1"/>
      <c r="BPI782" s="1"/>
      <c r="BPJ782" s="1"/>
      <c r="BPK782" s="1"/>
      <c r="BPL782" s="1"/>
      <c r="BPM782" s="1"/>
      <c r="BPN782" s="1"/>
      <c r="BPO782" s="1"/>
      <c r="BPP782" s="1"/>
      <c r="BPQ782" s="1"/>
      <c r="BPR782" s="1"/>
      <c r="BPS782" s="1"/>
      <c r="BPT782" s="1"/>
      <c r="BPU782" s="1"/>
      <c r="BPV782" s="1"/>
      <c r="BPW782" s="1"/>
      <c r="BPX782" s="1"/>
      <c r="BPY782" s="1"/>
      <c r="BPZ782" s="1"/>
      <c r="BQA782" s="1"/>
      <c r="BQB782" s="1"/>
      <c r="BQC782" s="1"/>
      <c r="BQD782" s="1"/>
      <c r="BQE782" s="1"/>
      <c r="BQF782" s="1"/>
      <c r="BQG782" s="1"/>
      <c r="BQH782" s="1"/>
      <c r="BQI782" s="1"/>
      <c r="BQJ782" s="1"/>
      <c r="BQK782" s="1"/>
      <c r="BQL782" s="1"/>
      <c r="BQM782" s="1"/>
      <c r="BQN782" s="1"/>
      <c r="BQO782" s="1"/>
      <c r="BQP782" s="1"/>
      <c r="BQQ782" s="1"/>
      <c r="BQR782" s="1"/>
      <c r="BQS782" s="1"/>
      <c r="BQT782" s="1"/>
      <c r="BQU782" s="1"/>
      <c r="BQV782" s="1"/>
      <c r="BQW782" s="1"/>
      <c r="BQX782" s="1"/>
      <c r="BQY782" s="1"/>
      <c r="BQZ782" s="1"/>
      <c r="BRA782" s="1"/>
      <c r="BRB782" s="1"/>
      <c r="BRC782" s="1"/>
      <c r="BRD782" s="1"/>
      <c r="BRE782" s="1"/>
      <c r="BRF782" s="1"/>
      <c r="BRG782" s="1"/>
      <c r="BRH782" s="1"/>
      <c r="BRI782" s="1"/>
      <c r="BRJ782" s="1"/>
      <c r="BRK782" s="1"/>
      <c r="BRL782" s="1"/>
      <c r="BRM782" s="1"/>
      <c r="BRN782" s="1"/>
      <c r="BRO782" s="1"/>
      <c r="BRP782" s="1"/>
      <c r="BRQ782" s="1"/>
      <c r="BRR782" s="1"/>
      <c r="BRS782" s="1"/>
      <c r="BRT782" s="1"/>
      <c r="BRU782" s="1"/>
      <c r="BRV782" s="1"/>
      <c r="BRW782" s="1"/>
      <c r="BRX782" s="1"/>
      <c r="BRY782" s="1"/>
      <c r="BRZ782" s="1"/>
      <c r="BSA782" s="1"/>
      <c r="BSB782" s="1"/>
      <c r="BSC782" s="1"/>
      <c r="BSD782" s="1"/>
      <c r="BSE782" s="1"/>
      <c r="BSF782" s="1"/>
      <c r="BSG782" s="1"/>
      <c r="BSH782" s="1"/>
      <c r="BSI782" s="1"/>
      <c r="BSJ782" s="1"/>
      <c r="BSK782" s="1"/>
      <c r="BSL782" s="1"/>
      <c r="BSM782" s="1"/>
      <c r="BSN782" s="1"/>
      <c r="BSO782" s="1"/>
      <c r="BSP782" s="1"/>
      <c r="BSQ782" s="1"/>
      <c r="BSR782" s="1"/>
      <c r="BSS782" s="1"/>
      <c r="BST782" s="1"/>
      <c r="BSU782" s="1"/>
      <c r="BSV782" s="1"/>
      <c r="BSW782" s="1"/>
      <c r="BSX782" s="1"/>
      <c r="BSY782" s="1"/>
      <c r="BSZ782" s="1"/>
      <c r="BTA782" s="1"/>
      <c r="BTB782" s="1"/>
      <c r="BTC782" s="1"/>
      <c r="BTD782" s="1"/>
      <c r="BTE782" s="1"/>
      <c r="BTF782" s="1"/>
      <c r="BTG782" s="1"/>
      <c r="BTH782" s="1"/>
      <c r="BTI782" s="1"/>
      <c r="BTJ782" s="1"/>
      <c r="BTK782" s="1"/>
      <c r="BTL782" s="1"/>
      <c r="BTM782" s="1"/>
      <c r="BTN782" s="1"/>
      <c r="BTO782" s="1"/>
      <c r="BTP782" s="1"/>
      <c r="BTQ782" s="1"/>
      <c r="BTR782" s="1"/>
      <c r="BTS782" s="1"/>
      <c r="BTT782" s="1"/>
      <c r="BTU782" s="1"/>
      <c r="BTV782" s="1"/>
      <c r="BTW782" s="1"/>
      <c r="BTX782" s="1"/>
      <c r="BTY782" s="1"/>
      <c r="BTZ782" s="1"/>
      <c r="BUA782" s="1"/>
      <c r="BUB782" s="1"/>
      <c r="BUC782" s="1"/>
      <c r="BUD782" s="1"/>
      <c r="BUE782" s="1"/>
      <c r="BUF782" s="1"/>
      <c r="BUG782" s="1"/>
      <c r="BUH782" s="1"/>
      <c r="BUI782" s="1"/>
      <c r="BUJ782" s="1"/>
      <c r="BUK782" s="1"/>
      <c r="BUL782" s="1"/>
      <c r="BUM782" s="1"/>
      <c r="BUN782" s="1"/>
      <c r="BUO782" s="1"/>
      <c r="BUP782" s="1"/>
      <c r="BUQ782" s="1"/>
      <c r="BUR782" s="1"/>
      <c r="BUS782" s="1"/>
      <c r="BUT782" s="1"/>
      <c r="BUU782" s="1"/>
      <c r="BUV782" s="1"/>
      <c r="BUW782" s="1"/>
      <c r="BUX782" s="1"/>
      <c r="BUY782" s="1"/>
      <c r="BUZ782" s="1"/>
      <c r="BVA782" s="1"/>
      <c r="BVB782" s="1"/>
      <c r="BVC782" s="1"/>
      <c r="BVD782" s="1"/>
      <c r="BVE782" s="1"/>
      <c r="BVF782" s="1"/>
      <c r="BVG782" s="1"/>
      <c r="BVH782" s="1"/>
      <c r="BVI782" s="1"/>
      <c r="BVJ782" s="1"/>
      <c r="BVK782" s="1"/>
      <c r="BVL782" s="1"/>
      <c r="BVM782" s="1"/>
      <c r="BVN782" s="1"/>
      <c r="BVO782" s="1"/>
      <c r="BVP782" s="1"/>
      <c r="BVQ782" s="1"/>
      <c r="BVR782" s="1"/>
      <c r="BVS782" s="1"/>
      <c r="BVT782" s="1"/>
      <c r="BVU782" s="1"/>
      <c r="BVV782" s="1"/>
      <c r="BVW782" s="1"/>
      <c r="BVX782" s="1"/>
      <c r="BVY782" s="1"/>
      <c r="BVZ782" s="1"/>
      <c r="BWA782" s="1"/>
      <c r="BWB782" s="1"/>
      <c r="BWC782" s="1"/>
      <c r="BWD782" s="1"/>
      <c r="BWE782" s="1"/>
      <c r="BWF782" s="1"/>
      <c r="BWG782" s="1"/>
      <c r="BWH782" s="1"/>
      <c r="BWI782" s="1"/>
      <c r="BWJ782" s="1"/>
      <c r="BWK782" s="1"/>
      <c r="BWL782" s="1"/>
      <c r="BWM782" s="1"/>
      <c r="BWN782" s="1"/>
      <c r="BWO782" s="1"/>
      <c r="BWP782" s="1"/>
      <c r="BWQ782" s="1"/>
      <c r="BWR782" s="1"/>
      <c r="BWS782" s="1"/>
      <c r="BWT782" s="1"/>
      <c r="BWU782" s="1"/>
      <c r="BWV782" s="1"/>
      <c r="BWW782" s="1"/>
      <c r="BWX782" s="1"/>
      <c r="BWY782" s="1"/>
      <c r="BWZ782" s="1"/>
      <c r="BXA782" s="1"/>
      <c r="BXB782" s="1"/>
      <c r="BXC782" s="1"/>
      <c r="BXD782" s="1"/>
      <c r="BXE782" s="1"/>
      <c r="BXF782" s="1"/>
      <c r="BXG782" s="1"/>
      <c r="BXH782" s="1"/>
      <c r="BXI782" s="1"/>
      <c r="BXJ782" s="1"/>
      <c r="BXK782" s="1"/>
      <c r="BXL782" s="1"/>
      <c r="BXM782" s="1"/>
      <c r="BXN782" s="1"/>
      <c r="BXO782" s="1"/>
      <c r="BXP782" s="1"/>
      <c r="BXQ782" s="1"/>
      <c r="BXR782" s="1"/>
      <c r="BXS782" s="1"/>
      <c r="BXT782" s="1"/>
      <c r="BXU782" s="1"/>
      <c r="BXV782" s="1"/>
      <c r="BXW782" s="1"/>
      <c r="BXX782" s="1"/>
      <c r="BXY782" s="1"/>
      <c r="BXZ782" s="1"/>
      <c r="BYA782" s="1"/>
      <c r="BYB782" s="1"/>
      <c r="BYC782" s="1"/>
      <c r="BYD782" s="1"/>
      <c r="BYE782" s="1"/>
      <c r="BYF782" s="1"/>
      <c r="BYG782" s="1"/>
      <c r="BYH782" s="1"/>
      <c r="BYI782" s="1"/>
      <c r="BYJ782" s="1"/>
      <c r="BYK782" s="1"/>
      <c r="BYL782" s="1"/>
      <c r="BYM782" s="1"/>
      <c r="BYN782" s="1"/>
      <c r="BYO782" s="1"/>
      <c r="BYP782" s="1"/>
      <c r="BYQ782" s="1"/>
      <c r="BYR782" s="1"/>
      <c r="BYS782" s="1"/>
      <c r="BYT782" s="1"/>
      <c r="BYU782" s="1"/>
      <c r="BYV782" s="1"/>
      <c r="BYW782" s="1"/>
      <c r="BYX782" s="1"/>
      <c r="BYY782" s="1"/>
      <c r="BYZ782" s="1"/>
      <c r="BZA782" s="1"/>
      <c r="BZB782" s="1"/>
      <c r="BZC782" s="1"/>
      <c r="BZD782" s="1"/>
      <c r="BZE782" s="1"/>
      <c r="BZF782" s="1"/>
      <c r="BZG782" s="1"/>
      <c r="BZH782" s="1"/>
      <c r="BZI782" s="1"/>
      <c r="BZJ782" s="1"/>
      <c r="BZK782" s="1"/>
      <c r="BZL782" s="1"/>
      <c r="BZM782" s="1"/>
      <c r="BZN782" s="1"/>
      <c r="BZO782" s="1"/>
      <c r="BZP782" s="1"/>
      <c r="BZQ782" s="1"/>
      <c r="BZR782" s="1"/>
      <c r="BZS782" s="1"/>
      <c r="BZT782" s="1"/>
      <c r="BZU782" s="1"/>
      <c r="BZV782" s="1"/>
      <c r="BZW782" s="1"/>
      <c r="BZX782" s="1"/>
      <c r="BZY782" s="1"/>
      <c r="BZZ782" s="1"/>
      <c r="CAA782" s="1"/>
      <c r="CAB782" s="1"/>
      <c r="CAC782" s="1"/>
      <c r="CAD782" s="1"/>
      <c r="CAE782" s="1"/>
      <c r="CAF782" s="1"/>
      <c r="CAG782" s="1"/>
      <c r="CAH782" s="1"/>
      <c r="CAI782" s="1"/>
      <c r="CAJ782" s="1"/>
      <c r="CAK782" s="1"/>
      <c r="CAL782" s="1"/>
      <c r="CAM782" s="1"/>
      <c r="CAN782" s="1"/>
      <c r="CAO782" s="1"/>
      <c r="CAP782" s="1"/>
      <c r="CAQ782" s="1"/>
      <c r="CAR782" s="1"/>
      <c r="CAS782" s="1"/>
      <c r="CAT782" s="1"/>
      <c r="CAU782" s="1"/>
      <c r="CAV782" s="1"/>
      <c r="CAW782" s="1"/>
      <c r="CAX782" s="1"/>
      <c r="CAY782" s="1"/>
      <c r="CAZ782" s="1"/>
      <c r="CBA782" s="1"/>
      <c r="CBB782" s="1"/>
      <c r="CBC782" s="1"/>
      <c r="CBD782" s="1"/>
      <c r="CBE782" s="1"/>
      <c r="CBF782" s="1"/>
      <c r="CBG782" s="1"/>
      <c r="CBH782" s="1"/>
      <c r="CBI782" s="1"/>
      <c r="CBJ782" s="1"/>
      <c r="CBK782" s="1"/>
      <c r="CBL782" s="1"/>
      <c r="CBM782" s="1"/>
      <c r="CBN782" s="1"/>
      <c r="CBO782" s="1"/>
      <c r="CBP782" s="1"/>
      <c r="CBQ782" s="1"/>
      <c r="CBR782" s="1"/>
      <c r="CBS782" s="1"/>
      <c r="CBT782" s="1"/>
      <c r="CBU782" s="1"/>
      <c r="CBV782" s="1"/>
      <c r="CBW782" s="1"/>
      <c r="CBX782" s="1"/>
      <c r="CBY782" s="1"/>
      <c r="CBZ782" s="1"/>
      <c r="CCA782" s="1"/>
      <c r="CCB782" s="1"/>
      <c r="CCC782" s="1"/>
      <c r="CCD782" s="1"/>
      <c r="CCE782" s="1"/>
      <c r="CCF782" s="1"/>
      <c r="CCG782" s="1"/>
      <c r="CCH782" s="1"/>
      <c r="CCI782" s="1"/>
      <c r="CCJ782" s="1"/>
      <c r="CCK782" s="1"/>
      <c r="CCL782" s="1"/>
      <c r="CCM782" s="1"/>
      <c r="CCN782" s="1"/>
      <c r="CCO782" s="1"/>
      <c r="CCP782" s="1"/>
      <c r="CCQ782" s="1"/>
      <c r="CCR782" s="1"/>
      <c r="CCS782" s="1"/>
      <c r="CCT782" s="1"/>
      <c r="CCU782" s="1"/>
      <c r="CCV782" s="1"/>
      <c r="CCW782" s="1"/>
      <c r="CCX782" s="1"/>
      <c r="CCY782" s="1"/>
      <c r="CCZ782" s="1"/>
      <c r="CDA782" s="1"/>
      <c r="CDB782" s="1"/>
      <c r="CDC782" s="1"/>
      <c r="CDD782" s="1"/>
      <c r="CDE782" s="1"/>
      <c r="CDF782" s="1"/>
      <c r="CDG782" s="1"/>
      <c r="CDH782" s="1"/>
      <c r="CDI782" s="1"/>
      <c r="CDJ782" s="1"/>
      <c r="CDK782" s="1"/>
      <c r="CDL782" s="1"/>
      <c r="CDM782" s="1"/>
      <c r="CDN782" s="1"/>
      <c r="CDO782" s="1"/>
      <c r="CDP782" s="1"/>
      <c r="CDQ782" s="1"/>
      <c r="CDR782" s="1"/>
      <c r="CDS782" s="1"/>
      <c r="CDT782" s="1"/>
      <c r="CDU782" s="1"/>
      <c r="CDV782" s="1"/>
      <c r="CDW782" s="1"/>
      <c r="CDX782" s="1"/>
      <c r="CDY782" s="1"/>
      <c r="CDZ782" s="1"/>
      <c r="CEA782" s="1"/>
      <c r="CEB782" s="1"/>
      <c r="CEC782" s="1"/>
      <c r="CED782" s="1"/>
      <c r="CEE782" s="1"/>
      <c r="CEF782" s="1"/>
      <c r="CEG782" s="1"/>
      <c r="CEH782" s="1"/>
      <c r="CEI782" s="1"/>
      <c r="CEJ782" s="1"/>
      <c r="CEK782" s="1"/>
      <c r="CEL782" s="1"/>
      <c r="CEM782" s="1"/>
      <c r="CEN782" s="1"/>
      <c r="CEO782" s="1"/>
      <c r="CEP782" s="1"/>
      <c r="CEQ782" s="1"/>
      <c r="CER782" s="1"/>
      <c r="CES782" s="1"/>
      <c r="CET782" s="1"/>
      <c r="CEU782" s="1"/>
      <c r="CEV782" s="1"/>
      <c r="CEW782" s="1"/>
      <c r="CEX782" s="1"/>
      <c r="CEY782" s="1"/>
      <c r="CEZ782" s="1"/>
      <c r="CFA782" s="1"/>
      <c r="CFB782" s="1"/>
      <c r="CFC782" s="1"/>
      <c r="CFD782" s="1"/>
      <c r="CFE782" s="1"/>
      <c r="CFF782" s="1"/>
      <c r="CFG782" s="1"/>
      <c r="CFH782" s="1"/>
      <c r="CFI782" s="1"/>
      <c r="CFJ782" s="1"/>
      <c r="CFK782" s="1"/>
      <c r="CFL782" s="1"/>
      <c r="CFM782" s="1"/>
      <c r="CFN782" s="1"/>
      <c r="CFO782" s="1"/>
      <c r="CFP782" s="1"/>
      <c r="CFQ782" s="1"/>
      <c r="CFR782" s="1"/>
      <c r="CFS782" s="1"/>
      <c r="CFT782" s="1"/>
      <c r="CFU782" s="1"/>
      <c r="CFV782" s="1"/>
      <c r="CFW782" s="1"/>
      <c r="CFX782" s="1"/>
      <c r="CFY782" s="1"/>
      <c r="CFZ782" s="1"/>
      <c r="CGA782" s="1"/>
      <c r="CGB782" s="1"/>
      <c r="CGC782" s="1"/>
      <c r="CGD782" s="1"/>
      <c r="CGE782" s="1"/>
      <c r="CGF782" s="1"/>
      <c r="CGG782" s="1"/>
      <c r="CGH782" s="1"/>
      <c r="CGI782" s="1"/>
      <c r="CGJ782" s="1"/>
      <c r="CGK782" s="1"/>
      <c r="CGL782" s="1"/>
      <c r="CGM782" s="1"/>
      <c r="CGN782" s="1"/>
      <c r="CGO782" s="1"/>
      <c r="CGP782" s="1"/>
      <c r="CGQ782" s="1"/>
      <c r="CGR782" s="1"/>
      <c r="CGS782" s="1"/>
      <c r="CGT782" s="1"/>
      <c r="CGU782" s="1"/>
      <c r="CGV782" s="1"/>
      <c r="CGW782" s="1"/>
      <c r="CGX782" s="1"/>
      <c r="CGY782" s="1"/>
      <c r="CGZ782" s="1"/>
      <c r="CHA782" s="1"/>
      <c r="CHB782" s="1"/>
      <c r="CHC782" s="1"/>
      <c r="CHD782" s="1"/>
      <c r="CHE782" s="1"/>
      <c r="CHF782" s="1"/>
      <c r="CHG782" s="1"/>
      <c r="CHH782" s="1"/>
      <c r="CHI782" s="1"/>
      <c r="CHJ782" s="1"/>
      <c r="CHK782" s="1"/>
      <c r="CHL782" s="1"/>
      <c r="CHM782" s="1"/>
      <c r="CHN782" s="1"/>
      <c r="CHO782" s="1"/>
      <c r="CHP782" s="1"/>
      <c r="CHQ782" s="1"/>
      <c r="CHR782" s="1"/>
      <c r="CHS782" s="1"/>
      <c r="CHT782" s="1"/>
      <c r="CHU782" s="1"/>
      <c r="CHV782" s="1"/>
      <c r="CHW782" s="1"/>
      <c r="CHX782" s="1"/>
      <c r="CHY782" s="1"/>
      <c r="CHZ782" s="1"/>
      <c r="CIA782" s="1"/>
      <c r="CIB782" s="1"/>
      <c r="CIC782" s="1"/>
      <c r="CID782" s="1"/>
      <c r="CIE782" s="1"/>
      <c r="CIF782" s="1"/>
      <c r="CIG782" s="1"/>
      <c r="CIH782" s="1"/>
      <c r="CII782" s="1"/>
      <c r="CIJ782" s="1"/>
      <c r="CIK782" s="1"/>
      <c r="CIL782" s="1"/>
      <c r="CIM782" s="1"/>
      <c r="CIN782" s="1"/>
      <c r="CIO782" s="1"/>
      <c r="CIP782" s="1"/>
      <c r="CIQ782" s="1"/>
      <c r="CIR782" s="1"/>
      <c r="CIS782" s="1"/>
      <c r="CIT782" s="1"/>
      <c r="CIU782" s="1"/>
      <c r="CIV782" s="1"/>
      <c r="CIW782" s="1"/>
      <c r="CIX782" s="1"/>
      <c r="CIY782" s="1"/>
      <c r="CIZ782" s="1"/>
      <c r="CJA782" s="1"/>
      <c r="CJB782" s="1"/>
      <c r="CJC782" s="1"/>
      <c r="CJD782" s="1"/>
      <c r="CJE782" s="1"/>
      <c r="CJF782" s="1"/>
      <c r="CJG782" s="1"/>
      <c r="CJH782" s="1"/>
      <c r="CJI782" s="1"/>
      <c r="CJJ782" s="1"/>
      <c r="CJK782" s="1"/>
      <c r="CJL782" s="1"/>
      <c r="CJM782" s="1"/>
      <c r="CJN782" s="1"/>
      <c r="CJO782" s="1"/>
      <c r="CJP782" s="1"/>
      <c r="CJQ782" s="1"/>
      <c r="CJR782" s="1"/>
      <c r="CJS782" s="1"/>
      <c r="CJT782" s="1"/>
      <c r="CJU782" s="1"/>
      <c r="CJV782" s="1"/>
      <c r="CJW782" s="1"/>
      <c r="CJX782" s="1"/>
      <c r="CJY782" s="1"/>
      <c r="CJZ782" s="1"/>
      <c r="CKA782" s="1"/>
      <c r="CKB782" s="1"/>
      <c r="CKC782" s="1"/>
      <c r="CKD782" s="1"/>
      <c r="CKE782" s="1"/>
      <c r="CKF782" s="1"/>
      <c r="CKG782" s="1"/>
      <c r="CKH782" s="1"/>
      <c r="CKI782" s="1"/>
      <c r="CKJ782" s="1"/>
      <c r="CKK782" s="1"/>
      <c r="CKL782" s="1"/>
      <c r="CKM782" s="1"/>
      <c r="CKN782" s="1"/>
      <c r="CKO782" s="1"/>
      <c r="CKP782" s="1"/>
      <c r="CKQ782" s="1"/>
      <c r="CKR782" s="1"/>
      <c r="CKS782" s="1"/>
      <c r="CKT782" s="1"/>
      <c r="CKU782" s="1"/>
      <c r="CKV782" s="1"/>
      <c r="CKW782" s="1"/>
      <c r="CKX782" s="1"/>
      <c r="CKY782" s="1"/>
      <c r="CKZ782" s="1"/>
      <c r="CLA782" s="1"/>
      <c r="CLB782" s="1"/>
      <c r="CLC782" s="1"/>
      <c r="CLD782" s="1"/>
      <c r="CLE782" s="1"/>
      <c r="CLF782" s="1"/>
      <c r="CLG782" s="1"/>
      <c r="CLH782" s="1"/>
      <c r="CLI782" s="1"/>
      <c r="CLJ782" s="1"/>
      <c r="CLK782" s="1"/>
      <c r="CLL782" s="1"/>
      <c r="CLM782" s="1"/>
      <c r="CLN782" s="1"/>
      <c r="CLO782" s="1"/>
      <c r="CLP782" s="1"/>
      <c r="CLQ782" s="1"/>
      <c r="CLR782" s="1"/>
      <c r="CLS782" s="1"/>
      <c r="CLT782" s="1"/>
      <c r="CLU782" s="1"/>
      <c r="CLV782" s="1"/>
      <c r="CLW782" s="1"/>
      <c r="CLX782" s="1"/>
      <c r="CLY782" s="1"/>
      <c r="CLZ782" s="1"/>
      <c r="CMA782" s="1"/>
      <c r="CMB782" s="1"/>
      <c r="CMC782" s="1"/>
      <c r="CMD782" s="1"/>
      <c r="CME782" s="1"/>
      <c r="CMF782" s="1"/>
      <c r="CMG782" s="1"/>
      <c r="CMH782" s="1"/>
      <c r="CMI782" s="1"/>
      <c r="CMJ782" s="1"/>
      <c r="CMK782" s="1"/>
      <c r="CML782" s="1"/>
      <c r="CMM782" s="1"/>
      <c r="CMN782" s="1"/>
      <c r="CMO782" s="1"/>
      <c r="CMP782" s="1"/>
      <c r="CMQ782" s="1"/>
      <c r="CMR782" s="1"/>
      <c r="CMS782" s="1"/>
      <c r="CMT782" s="1"/>
      <c r="CMU782" s="1"/>
      <c r="CMV782" s="1"/>
      <c r="CMW782" s="1"/>
      <c r="CMX782" s="1"/>
      <c r="CMY782" s="1"/>
      <c r="CMZ782" s="1"/>
      <c r="CNA782" s="1"/>
      <c r="CNB782" s="1"/>
      <c r="CNC782" s="1"/>
      <c r="CND782" s="1"/>
      <c r="CNE782" s="1"/>
      <c r="CNF782" s="1"/>
      <c r="CNG782" s="1"/>
      <c r="CNH782" s="1"/>
      <c r="CNI782" s="1"/>
      <c r="CNJ782" s="1"/>
      <c r="CNK782" s="1"/>
      <c r="CNL782" s="1"/>
      <c r="CNM782" s="1"/>
      <c r="CNN782" s="1"/>
      <c r="CNO782" s="1"/>
      <c r="CNP782" s="1"/>
      <c r="CNQ782" s="1"/>
      <c r="CNR782" s="1"/>
      <c r="CNS782" s="1"/>
      <c r="CNT782" s="1"/>
      <c r="CNU782" s="1"/>
      <c r="CNV782" s="1"/>
      <c r="CNW782" s="1"/>
      <c r="CNX782" s="1"/>
      <c r="CNY782" s="1"/>
      <c r="CNZ782" s="1"/>
      <c r="COA782" s="1"/>
      <c r="COB782" s="1"/>
      <c r="COC782" s="1"/>
      <c r="COD782" s="1"/>
      <c r="COE782" s="1"/>
      <c r="COF782" s="1"/>
      <c r="COG782" s="1"/>
      <c r="COH782" s="1"/>
      <c r="COI782" s="1"/>
      <c r="COJ782" s="1"/>
      <c r="COK782" s="1"/>
      <c r="COL782" s="1"/>
      <c r="COM782" s="1"/>
      <c r="CON782" s="1"/>
      <c r="COO782" s="1"/>
      <c r="COP782" s="1"/>
      <c r="COQ782" s="1"/>
      <c r="COR782" s="1"/>
      <c r="COS782" s="1"/>
      <c r="COT782" s="1"/>
      <c r="COU782" s="1"/>
      <c r="COV782" s="1"/>
      <c r="COW782" s="1"/>
      <c r="COX782" s="1"/>
      <c r="COY782" s="1"/>
      <c r="COZ782" s="1"/>
      <c r="CPA782" s="1"/>
      <c r="CPB782" s="1"/>
      <c r="CPC782" s="1"/>
      <c r="CPD782" s="1"/>
      <c r="CPE782" s="1"/>
      <c r="CPF782" s="1"/>
      <c r="CPG782" s="1"/>
      <c r="CPH782" s="1"/>
      <c r="CPI782" s="1"/>
      <c r="CPJ782" s="1"/>
      <c r="CPK782" s="1"/>
      <c r="CPL782" s="1"/>
      <c r="CPM782" s="1"/>
      <c r="CPN782" s="1"/>
      <c r="CPO782" s="1"/>
      <c r="CPP782" s="1"/>
      <c r="CPQ782" s="1"/>
      <c r="CPR782" s="1"/>
      <c r="CPS782" s="1"/>
      <c r="CPT782" s="1"/>
      <c r="CPU782" s="1"/>
      <c r="CPV782" s="1"/>
      <c r="CPW782" s="1"/>
      <c r="CPX782" s="1"/>
      <c r="CPY782" s="1"/>
      <c r="CPZ782" s="1"/>
      <c r="CQA782" s="1"/>
      <c r="CQB782" s="1"/>
      <c r="CQC782" s="1"/>
      <c r="CQD782" s="1"/>
      <c r="CQE782" s="1"/>
      <c r="CQF782" s="1"/>
      <c r="CQG782" s="1"/>
      <c r="CQH782" s="1"/>
      <c r="CQI782" s="1"/>
      <c r="CQJ782" s="1"/>
      <c r="CQK782" s="1"/>
      <c r="CQL782" s="1"/>
      <c r="CQM782" s="1"/>
      <c r="CQN782" s="1"/>
      <c r="CQO782" s="1"/>
      <c r="CQP782" s="1"/>
      <c r="CQQ782" s="1"/>
      <c r="CQR782" s="1"/>
      <c r="CQS782" s="1"/>
      <c r="CQT782" s="1"/>
      <c r="CQU782" s="1"/>
      <c r="CQV782" s="1"/>
      <c r="CQW782" s="1"/>
      <c r="CQX782" s="1"/>
      <c r="CQY782" s="1"/>
      <c r="CQZ782" s="1"/>
      <c r="CRA782" s="1"/>
      <c r="CRB782" s="1"/>
      <c r="CRC782" s="1"/>
      <c r="CRD782" s="1"/>
      <c r="CRE782" s="1"/>
      <c r="CRF782" s="1"/>
      <c r="CRG782" s="1"/>
      <c r="CRH782" s="1"/>
      <c r="CRI782" s="1"/>
      <c r="CRJ782" s="1"/>
      <c r="CRK782" s="1"/>
      <c r="CRL782" s="1"/>
      <c r="CRM782" s="1"/>
      <c r="CRN782" s="1"/>
      <c r="CRO782" s="1"/>
      <c r="CRP782" s="1"/>
      <c r="CRQ782" s="1"/>
      <c r="CRR782" s="1"/>
      <c r="CRS782" s="1"/>
      <c r="CRT782" s="1"/>
      <c r="CRU782" s="1"/>
      <c r="CRV782" s="1"/>
      <c r="CRW782" s="1"/>
      <c r="CRX782" s="1"/>
      <c r="CRY782" s="1"/>
      <c r="CRZ782" s="1"/>
      <c r="CSA782" s="1"/>
      <c r="CSB782" s="1"/>
      <c r="CSC782" s="1"/>
      <c r="CSD782" s="1"/>
      <c r="CSE782" s="1"/>
      <c r="CSF782" s="1"/>
      <c r="CSG782" s="1"/>
      <c r="CSH782" s="1"/>
      <c r="CSI782" s="1"/>
      <c r="CSJ782" s="1"/>
      <c r="CSK782" s="1"/>
      <c r="CSL782" s="1"/>
      <c r="CSM782" s="1"/>
      <c r="CSN782" s="1"/>
      <c r="CSO782" s="1"/>
      <c r="CSP782" s="1"/>
      <c r="CSQ782" s="1"/>
      <c r="CSR782" s="1"/>
      <c r="CSS782" s="1"/>
      <c r="CST782" s="1"/>
      <c r="CSU782" s="1"/>
      <c r="CSV782" s="1"/>
      <c r="CSW782" s="1"/>
      <c r="CSX782" s="1"/>
      <c r="CSY782" s="1"/>
      <c r="CSZ782" s="1"/>
      <c r="CTA782" s="1"/>
      <c r="CTB782" s="1"/>
      <c r="CTC782" s="1"/>
      <c r="CTD782" s="1"/>
      <c r="CTE782" s="1"/>
      <c r="CTF782" s="1"/>
      <c r="CTG782" s="1"/>
      <c r="CTH782" s="1"/>
      <c r="CTI782" s="1"/>
      <c r="CTJ782" s="1"/>
      <c r="CTK782" s="1"/>
      <c r="CTL782" s="1"/>
      <c r="CTM782" s="1"/>
      <c r="CTN782" s="1"/>
      <c r="CTO782" s="1"/>
      <c r="CTP782" s="1"/>
      <c r="CTQ782" s="1"/>
      <c r="CTR782" s="1"/>
      <c r="CTS782" s="1"/>
      <c r="CTT782" s="1"/>
      <c r="CTU782" s="1"/>
      <c r="CTV782" s="1"/>
      <c r="CTW782" s="1"/>
      <c r="CTX782" s="1"/>
      <c r="CTY782" s="1"/>
      <c r="CTZ782" s="1"/>
      <c r="CUA782" s="1"/>
      <c r="CUB782" s="1"/>
      <c r="CUC782" s="1"/>
      <c r="CUD782" s="1"/>
      <c r="CUE782" s="1"/>
      <c r="CUF782" s="1"/>
      <c r="CUG782" s="1"/>
      <c r="CUH782" s="1"/>
      <c r="CUI782" s="1"/>
      <c r="CUJ782" s="1"/>
      <c r="CUK782" s="1"/>
      <c r="CUL782" s="1"/>
      <c r="CUM782" s="1"/>
      <c r="CUN782" s="1"/>
      <c r="CUO782" s="1"/>
      <c r="CUP782" s="1"/>
      <c r="CUQ782" s="1"/>
      <c r="CUR782" s="1"/>
      <c r="CUS782" s="1"/>
      <c r="CUT782" s="1"/>
      <c r="CUU782" s="1"/>
      <c r="CUV782" s="1"/>
      <c r="CUW782" s="1"/>
      <c r="CUX782" s="1"/>
      <c r="CUY782" s="1"/>
      <c r="CUZ782" s="1"/>
      <c r="CVA782" s="1"/>
      <c r="CVB782" s="1"/>
      <c r="CVC782" s="1"/>
      <c r="CVD782" s="1"/>
      <c r="CVE782" s="1"/>
      <c r="CVF782" s="1"/>
      <c r="CVG782" s="1"/>
      <c r="CVH782" s="1"/>
      <c r="CVI782" s="1"/>
      <c r="CVJ782" s="1"/>
      <c r="CVK782" s="1"/>
      <c r="CVL782" s="1"/>
      <c r="CVM782" s="1"/>
      <c r="CVN782" s="1"/>
      <c r="CVO782" s="1"/>
      <c r="CVP782" s="1"/>
      <c r="CVQ782" s="1"/>
      <c r="CVR782" s="1"/>
      <c r="CVS782" s="1"/>
      <c r="CVT782" s="1"/>
      <c r="CVU782" s="1"/>
      <c r="CVV782" s="1"/>
      <c r="CVW782" s="1"/>
      <c r="CVX782" s="1"/>
      <c r="CVY782" s="1"/>
      <c r="CVZ782" s="1"/>
      <c r="CWA782" s="1"/>
      <c r="CWB782" s="1"/>
      <c r="CWC782" s="1"/>
      <c r="CWD782" s="1"/>
      <c r="CWE782" s="1"/>
      <c r="CWF782" s="1"/>
      <c r="CWG782" s="1"/>
      <c r="CWH782" s="1"/>
      <c r="CWI782" s="1"/>
      <c r="CWJ782" s="1"/>
      <c r="CWK782" s="1"/>
      <c r="CWL782" s="1"/>
      <c r="CWM782" s="1"/>
      <c r="CWN782" s="1"/>
      <c r="CWO782" s="1"/>
      <c r="CWP782" s="1"/>
      <c r="CWQ782" s="1"/>
      <c r="CWR782" s="1"/>
      <c r="CWS782" s="1"/>
      <c r="CWT782" s="1"/>
      <c r="CWU782" s="1"/>
      <c r="CWV782" s="1"/>
      <c r="CWW782" s="1"/>
      <c r="CWX782" s="1"/>
      <c r="CWY782" s="1"/>
      <c r="CWZ782" s="1"/>
      <c r="CXA782" s="1"/>
      <c r="CXB782" s="1"/>
      <c r="CXC782" s="1"/>
      <c r="CXD782" s="1"/>
      <c r="CXE782" s="1"/>
      <c r="CXF782" s="1"/>
      <c r="CXG782" s="1"/>
      <c r="CXH782" s="1"/>
      <c r="CXI782" s="1"/>
      <c r="CXJ782" s="1"/>
      <c r="CXK782" s="1"/>
      <c r="CXL782" s="1"/>
      <c r="CXM782" s="1"/>
      <c r="CXN782" s="1"/>
      <c r="CXO782" s="1"/>
      <c r="CXP782" s="1"/>
      <c r="CXQ782" s="1"/>
      <c r="CXR782" s="1"/>
      <c r="CXS782" s="1"/>
      <c r="CXT782" s="1"/>
      <c r="CXU782" s="1"/>
      <c r="CXV782" s="1"/>
      <c r="CXW782" s="1"/>
      <c r="CXX782" s="1"/>
      <c r="CXY782" s="1"/>
      <c r="CXZ782" s="1"/>
      <c r="CYA782" s="1"/>
      <c r="CYB782" s="1"/>
      <c r="CYC782" s="1"/>
      <c r="CYD782" s="1"/>
      <c r="CYE782" s="1"/>
      <c r="CYF782" s="1"/>
      <c r="CYG782" s="1"/>
      <c r="CYH782" s="1"/>
      <c r="CYI782" s="1"/>
      <c r="CYJ782" s="1"/>
      <c r="CYK782" s="1"/>
      <c r="CYL782" s="1"/>
      <c r="CYM782" s="1"/>
      <c r="CYN782" s="1"/>
      <c r="CYO782" s="1"/>
      <c r="CYP782" s="1"/>
      <c r="CYQ782" s="1"/>
      <c r="CYR782" s="1"/>
      <c r="CYS782" s="1"/>
      <c r="CYT782" s="1"/>
      <c r="CYU782" s="1"/>
      <c r="CYV782" s="1"/>
      <c r="CYW782" s="1"/>
      <c r="CYX782" s="1"/>
      <c r="CYY782" s="1"/>
      <c r="CYZ782" s="1"/>
      <c r="CZA782" s="1"/>
      <c r="CZB782" s="1"/>
      <c r="CZC782" s="1"/>
      <c r="CZD782" s="1"/>
      <c r="CZE782" s="1"/>
      <c r="CZF782" s="1"/>
      <c r="CZG782" s="1"/>
      <c r="CZH782" s="1"/>
      <c r="CZI782" s="1"/>
      <c r="CZJ782" s="1"/>
      <c r="CZK782" s="1"/>
      <c r="CZL782" s="1"/>
      <c r="CZM782" s="1"/>
      <c r="CZN782" s="1"/>
      <c r="CZO782" s="1"/>
      <c r="CZP782" s="1"/>
      <c r="CZQ782" s="1"/>
      <c r="CZR782" s="1"/>
      <c r="CZS782" s="1"/>
      <c r="CZT782" s="1"/>
      <c r="CZU782" s="1"/>
      <c r="CZV782" s="1"/>
      <c r="CZW782" s="1"/>
      <c r="CZX782" s="1"/>
      <c r="CZY782" s="1"/>
      <c r="CZZ782" s="1"/>
      <c r="DAA782" s="1"/>
      <c r="DAB782" s="1"/>
      <c r="DAC782" s="1"/>
      <c r="DAD782" s="1"/>
      <c r="DAE782" s="1"/>
      <c r="DAF782" s="1"/>
      <c r="DAG782" s="1"/>
      <c r="DAH782" s="1"/>
      <c r="DAI782" s="1"/>
      <c r="DAJ782" s="1"/>
      <c r="DAK782" s="1"/>
      <c r="DAL782" s="1"/>
      <c r="DAM782" s="1"/>
      <c r="DAN782" s="1"/>
      <c r="DAO782" s="1"/>
      <c r="DAP782" s="1"/>
      <c r="DAQ782" s="1"/>
      <c r="DAR782" s="1"/>
      <c r="DAS782" s="1"/>
      <c r="DAT782" s="1"/>
      <c r="DAU782" s="1"/>
      <c r="DAV782" s="1"/>
      <c r="DAW782" s="1"/>
      <c r="DAX782" s="1"/>
      <c r="DAY782" s="1"/>
      <c r="DAZ782" s="1"/>
      <c r="DBA782" s="1"/>
      <c r="DBB782" s="1"/>
      <c r="DBC782" s="1"/>
      <c r="DBD782" s="1"/>
      <c r="DBE782" s="1"/>
      <c r="DBF782" s="1"/>
      <c r="DBG782" s="1"/>
      <c r="DBH782" s="1"/>
      <c r="DBI782" s="1"/>
      <c r="DBJ782" s="1"/>
      <c r="DBK782" s="1"/>
      <c r="DBL782" s="1"/>
      <c r="DBM782" s="1"/>
      <c r="DBN782" s="1"/>
      <c r="DBO782" s="1"/>
      <c r="DBP782" s="1"/>
      <c r="DBQ782" s="1"/>
      <c r="DBR782" s="1"/>
      <c r="DBS782" s="1"/>
      <c r="DBT782" s="1"/>
      <c r="DBU782" s="1"/>
      <c r="DBV782" s="1"/>
      <c r="DBW782" s="1"/>
      <c r="DBX782" s="1"/>
      <c r="DBY782" s="1"/>
      <c r="DBZ782" s="1"/>
      <c r="DCA782" s="1"/>
      <c r="DCB782" s="1"/>
      <c r="DCC782" s="1"/>
      <c r="DCD782" s="1"/>
      <c r="DCE782" s="1"/>
      <c r="DCF782" s="1"/>
      <c r="DCG782" s="1"/>
      <c r="DCH782" s="1"/>
      <c r="DCI782" s="1"/>
      <c r="DCJ782" s="1"/>
      <c r="DCK782" s="1"/>
      <c r="DCL782" s="1"/>
      <c r="DCM782" s="1"/>
      <c r="DCN782" s="1"/>
      <c r="DCO782" s="1"/>
      <c r="DCP782" s="1"/>
      <c r="DCQ782" s="1"/>
      <c r="DCR782" s="1"/>
      <c r="DCS782" s="1"/>
      <c r="DCT782" s="1"/>
      <c r="DCU782" s="1"/>
      <c r="DCV782" s="1"/>
      <c r="DCW782" s="1"/>
      <c r="DCX782" s="1"/>
      <c r="DCY782" s="1"/>
      <c r="DCZ782" s="1"/>
      <c r="DDA782" s="1"/>
      <c r="DDB782" s="1"/>
      <c r="DDC782" s="1"/>
      <c r="DDD782" s="1"/>
      <c r="DDE782" s="1"/>
      <c r="DDF782" s="1"/>
      <c r="DDG782" s="1"/>
      <c r="DDH782" s="1"/>
      <c r="DDI782" s="1"/>
      <c r="DDJ782" s="1"/>
      <c r="DDK782" s="1"/>
      <c r="DDL782" s="1"/>
      <c r="DDM782" s="1"/>
      <c r="DDN782" s="1"/>
      <c r="DDO782" s="1"/>
      <c r="DDP782" s="1"/>
      <c r="DDQ782" s="1"/>
      <c r="DDR782" s="1"/>
      <c r="DDS782" s="1"/>
      <c r="DDT782" s="1"/>
      <c r="DDU782" s="1"/>
      <c r="DDV782" s="1"/>
      <c r="DDW782" s="1"/>
      <c r="DDX782" s="1"/>
      <c r="DDY782" s="1"/>
      <c r="DDZ782" s="1"/>
      <c r="DEA782" s="1"/>
      <c r="DEB782" s="1"/>
      <c r="DEC782" s="1"/>
      <c r="DED782" s="1"/>
      <c r="DEE782" s="1"/>
      <c r="DEF782" s="1"/>
      <c r="DEG782" s="1"/>
      <c r="DEH782" s="1"/>
      <c r="DEI782" s="1"/>
      <c r="DEJ782" s="1"/>
      <c r="DEK782" s="1"/>
      <c r="DEL782" s="1"/>
      <c r="DEM782" s="1"/>
      <c r="DEN782" s="1"/>
      <c r="DEO782" s="1"/>
      <c r="DEP782" s="1"/>
      <c r="DEQ782" s="1"/>
      <c r="DER782" s="1"/>
      <c r="DES782" s="1"/>
      <c r="DET782" s="1"/>
      <c r="DEU782" s="1"/>
      <c r="DEV782" s="1"/>
      <c r="DEW782" s="1"/>
      <c r="DEX782" s="1"/>
      <c r="DEY782" s="1"/>
      <c r="DEZ782" s="1"/>
      <c r="DFA782" s="1"/>
      <c r="DFB782" s="1"/>
      <c r="DFC782" s="1"/>
      <c r="DFD782" s="1"/>
      <c r="DFE782" s="1"/>
      <c r="DFF782" s="1"/>
      <c r="DFG782" s="1"/>
      <c r="DFH782" s="1"/>
      <c r="DFI782" s="1"/>
      <c r="DFJ782" s="1"/>
      <c r="DFK782" s="1"/>
      <c r="DFL782" s="1"/>
      <c r="DFM782" s="1"/>
      <c r="DFN782" s="1"/>
      <c r="DFO782" s="1"/>
      <c r="DFP782" s="1"/>
      <c r="DFQ782" s="1"/>
      <c r="DFR782" s="1"/>
      <c r="DFS782" s="1"/>
      <c r="DFT782" s="1"/>
      <c r="DFU782" s="1"/>
      <c r="DFV782" s="1"/>
      <c r="DFW782" s="1"/>
      <c r="DFX782" s="1"/>
      <c r="DFY782" s="1"/>
      <c r="DFZ782" s="1"/>
      <c r="DGA782" s="1"/>
      <c r="DGB782" s="1"/>
      <c r="DGC782" s="1"/>
      <c r="DGD782" s="1"/>
      <c r="DGE782" s="1"/>
      <c r="DGF782" s="1"/>
      <c r="DGG782" s="1"/>
      <c r="DGH782" s="1"/>
      <c r="DGI782" s="1"/>
      <c r="DGJ782" s="1"/>
      <c r="DGK782" s="1"/>
      <c r="DGL782" s="1"/>
      <c r="DGM782" s="1"/>
      <c r="DGN782" s="1"/>
      <c r="DGO782" s="1"/>
      <c r="DGP782" s="1"/>
      <c r="DGQ782" s="1"/>
      <c r="DGR782" s="1"/>
      <c r="DGS782" s="1"/>
      <c r="DGT782" s="1"/>
      <c r="DGU782" s="1"/>
      <c r="DGV782" s="1"/>
      <c r="DGW782" s="1"/>
      <c r="DGX782" s="1"/>
      <c r="DGY782" s="1"/>
      <c r="DGZ782" s="1"/>
      <c r="DHA782" s="1"/>
      <c r="DHB782" s="1"/>
      <c r="DHC782" s="1"/>
      <c r="DHD782" s="1"/>
      <c r="DHE782" s="1"/>
      <c r="DHF782" s="1"/>
      <c r="DHG782" s="1"/>
      <c r="DHH782" s="1"/>
      <c r="DHI782" s="1"/>
      <c r="DHJ782" s="1"/>
      <c r="DHK782" s="1"/>
      <c r="DHL782" s="1"/>
      <c r="DHM782" s="1"/>
      <c r="DHN782" s="1"/>
      <c r="DHO782" s="1"/>
      <c r="DHP782" s="1"/>
      <c r="DHQ782" s="1"/>
      <c r="DHR782" s="1"/>
      <c r="DHS782" s="1"/>
      <c r="DHT782" s="1"/>
      <c r="DHU782" s="1"/>
      <c r="DHV782" s="1"/>
      <c r="DHW782" s="1"/>
      <c r="DHX782" s="1"/>
      <c r="DHY782" s="1"/>
      <c r="DHZ782" s="1"/>
      <c r="DIA782" s="1"/>
      <c r="DIB782" s="1"/>
      <c r="DIC782" s="1"/>
      <c r="DID782" s="1"/>
      <c r="DIE782" s="1"/>
      <c r="DIF782" s="1"/>
      <c r="DIG782" s="1"/>
      <c r="DIH782" s="1"/>
      <c r="DII782" s="1"/>
      <c r="DIJ782" s="1"/>
      <c r="DIK782" s="1"/>
      <c r="DIL782" s="1"/>
      <c r="DIM782" s="1"/>
      <c r="DIN782" s="1"/>
      <c r="DIO782" s="1"/>
      <c r="DIP782" s="1"/>
      <c r="DIQ782" s="1"/>
      <c r="DIR782" s="1"/>
      <c r="DIS782" s="1"/>
      <c r="DIT782" s="1"/>
      <c r="DIU782" s="1"/>
      <c r="DIV782" s="1"/>
      <c r="DIW782" s="1"/>
      <c r="DIX782" s="1"/>
      <c r="DIY782" s="1"/>
      <c r="DIZ782" s="1"/>
      <c r="DJA782" s="1"/>
      <c r="DJB782" s="1"/>
      <c r="DJC782" s="1"/>
      <c r="DJD782" s="1"/>
      <c r="DJE782" s="1"/>
      <c r="DJF782" s="1"/>
      <c r="DJG782" s="1"/>
      <c r="DJH782" s="1"/>
      <c r="DJI782" s="1"/>
      <c r="DJJ782" s="1"/>
      <c r="DJK782" s="1"/>
      <c r="DJL782" s="1"/>
      <c r="DJM782" s="1"/>
      <c r="DJN782" s="1"/>
      <c r="DJO782" s="1"/>
      <c r="DJP782" s="1"/>
      <c r="DJQ782" s="1"/>
      <c r="DJR782" s="1"/>
      <c r="DJS782" s="1"/>
      <c r="DJT782" s="1"/>
      <c r="DJU782" s="1"/>
      <c r="DJV782" s="1"/>
      <c r="DJW782" s="1"/>
      <c r="DJX782" s="1"/>
      <c r="DJY782" s="1"/>
      <c r="DJZ782" s="1"/>
      <c r="DKA782" s="1"/>
      <c r="DKB782" s="1"/>
      <c r="DKC782" s="1"/>
      <c r="DKD782" s="1"/>
      <c r="DKE782" s="1"/>
      <c r="DKF782" s="1"/>
      <c r="DKG782" s="1"/>
      <c r="DKH782" s="1"/>
      <c r="DKI782" s="1"/>
      <c r="DKJ782" s="1"/>
      <c r="DKK782" s="1"/>
      <c r="DKL782" s="1"/>
      <c r="DKM782" s="1"/>
      <c r="DKN782" s="1"/>
      <c r="DKO782" s="1"/>
      <c r="DKP782" s="1"/>
      <c r="DKQ782" s="1"/>
      <c r="DKR782" s="1"/>
      <c r="DKS782" s="1"/>
      <c r="DKT782" s="1"/>
      <c r="DKU782" s="1"/>
      <c r="DKV782" s="1"/>
      <c r="DKW782" s="1"/>
      <c r="DKX782" s="1"/>
      <c r="DKY782" s="1"/>
      <c r="DKZ782" s="1"/>
      <c r="DLA782" s="1"/>
      <c r="DLB782" s="1"/>
      <c r="DLC782" s="1"/>
      <c r="DLD782" s="1"/>
      <c r="DLE782" s="1"/>
      <c r="DLF782" s="1"/>
      <c r="DLG782" s="1"/>
      <c r="DLH782" s="1"/>
      <c r="DLI782" s="1"/>
      <c r="DLJ782" s="1"/>
      <c r="DLK782" s="1"/>
      <c r="DLL782" s="1"/>
      <c r="DLM782" s="1"/>
      <c r="DLN782" s="1"/>
      <c r="DLO782" s="1"/>
      <c r="DLP782" s="1"/>
      <c r="DLQ782" s="1"/>
      <c r="DLR782" s="1"/>
      <c r="DLS782" s="1"/>
      <c r="DLT782" s="1"/>
      <c r="DLU782" s="1"/>
      <c r="DLV782" s="1"/>
      <c r="DLW782" s="1"/>
      <c r="DLX782" s="1"/>
      <c r="DLY782" s="1"/>
      <c r="DLZ782" s="1"/>
      <c r="DMA782" s="1"/>
      <c r="DMB782" s="1"/>
      <c r="DMC782" s="1"/>
      <c r="DMD782" s="1"/>
      <c r="DME782" s="1"/>
      <c r="DMF782" s="1"/>
      <c r="DMG782" s="1"/>
      <c r="DMH782" s="1"/>
      <c r="DMI782" s="1"/>
      <c r="DMJ782" s="1"/>
      <c r="DMK782" s="1"/>
      <c r="DML782" s="1"/>
      <c r="DMM782" s="1"/>
      <c r="DMN782" s="1"/>
      <c r="DMO782" s="1"/>
      <c r="DMP782" s="1"/>
      <c r="DMQ782" s="1"/>
      <c r="DMR782" s="1"/>
      <c r="DMS782" s="1"/>
      <c r="DMT782" s="1"/>
      <c r="DMU782" s="1"/>
      <c r="DMV782" s="1"/>
      <c r="DMW782" s="1"/>
      <c r="DMX782" s="1"/>
      <c r="DMY782" s="1"/>
      <c r="DMZ782" s="1"/>
      <c r="DNA782" s="1"/>
      <c r="DNB782" s="1"/>
      <c r="DNC782" s="1"/>
      <c r="DND782" s="1"/>
      <c r="DNE782" s="1"/>
      <c r="DNF782" s="1"/>
      <c r="DNG782" s="1"/>
      <c r="DNH782" s="1"/>
      <c r="DNI782" s="1"/>
      <c r="DNJ782" s="1"/>
      <c r="DNK782" s="1"/>
      <c r="DNL782" s="1"/>
      <c r="DNM782" s="1"/>
      <c r="DNN782" s="1"/>
      <c r="DNO782" s="1"/>
      <c r="DNP782" s="1"/>
      <c r="DNQ782" s="1"/>
      <c r="DNR782" s="1"/>
      <c r="DNS782" s="1"/>
      <c r="DNT782" s="1"/>
      <c r="DNU782" s="1"/>
      <c r="DNV782" s="1"/>
      <c r="DNW782" s="1"/>
      <c r="DNX782" s="1"/>
      <c r="DNY782" s="1"/>
      <c r="DNZ782" s="1"/>
      <c r="DOA782" s="1"/>
      <c r="DOB782" s="1"/>
      <c r="DOC782" s="1"/>
      <c r="DOD782" s="1"/>
      <c r="DOE782" s="1"/>
      <c r="DOF782" s="1"/>
      <c r="DOG782" s="1"/>
      <c r="DOH782" s="1"/>
      <c r="DOI782" s="1"/>
      <c r="DOJ782" s="1"/>
      <c r="DOK782" s="1"/>
      <c r="DOL782" s="1"/>
      <c r="DOM782" s="1"/>
      <c r="DON782" s="1"/>
      <c r="DOO782" s="1"/>
      <c r="DOP782" s="1"/>
      <c r="DOQ782" s="1"/>
      <c r="DOR782" s="1"/>
      <c r="DOS782" s="1"/>
      <c r="DOT782" s="1"/>
      <c r="DOU782" s="1"/>
      <c r="DOV782" s="1"/>
      <c r="DOW782" s="1"/>
      <c r="DOX782" s="1"/>
      <c r="DOY782" s="1"/>
      <c r="DOZ782" s="1"/>
      <c r="DPA782" s="1"/>
      <c r="DPB782" s="1"/>
      <c r="DPC782" s="1"/>
      <c r="DPD782" s="1"/>
      <c r="DPE782" s="1"/>
      <c r="DPF782" s="1"/>
      <c r="DPG782" s="1"/>
      <c r="DPH782" s="1"/>
      <c r="DPI782" s="1"/>
      <c r="DPJ782" s="1"/>
      <c r="DPK782" s="1"/>
      <c r="DPL782" s="1"/>
      <c r="DPM782" s="1"/>
      <c r="DPN782" s="1"/>
      <c r="DPO782" s="1"/>
      <c r="DPP782" s="1"/>
      <c r="DPQ782" s="1"/>
      <c r="DPR782" s="1"/>
      <c r="DPS782" s="1"/>
      <c r="DPT782" s="1"/>
      <c r="DPU782" s="1"/>
      <c r="DPV782" s="1"/>
      <c r="DPW782" s="1"/>
      <c r="DPX782" s="1"/>
      <c r="DPY782" s="1"/>
      <c r="DPZ782" s="1"/>
      <c r="DQA782" s="1"/>
      <c r="DQB782" s="1"/>
      <c r="DQC782" s="1"/>
      <c r="DQD782" s="1"/>
      <c r="DQE782" s="1"/>
      <c r="DQF782" s="1"/>
      <c r="DQG782" s="1"/>
      <c r="DQH782" s="1"/>
      <c r="DQI782" s="1"/>
      <c r="DQJ782" s="1"/>
      <c r="DQK782" s="1"/>
      <c r="DQL782" s="1"/>
      <c r="DQM782" s="1"/>
      <c r="DQN782" s="1"/>
      <c r="DQO782" s="1"/>
      <c r="DQP782" s="1"/>
      <c r="DQQ782" s="1"/>
      <c r="DQR782" s="1"/>
      <c r="DQS782" s="1"/>
      <c r="DQT782" s="1"/>
      <c r="DQU782" s="1"/>
      <c r="DQV782" s="1"/>
      <c r="DQW782" s="1"/>
      <c r="DQX782" s="1"/>
      <c r="DQY782" s="1"/>
      <c r="DQZ782" s="1"/>
      <c r="DRA782" s="1"/>
      <c r="DRB782" s="1"/>
      <c r="DRC782" s="1"/>
      <c r="DRD782" s="1"/>
      <c r="DRE782" s="1"/>
      <c r="DRF782" s="1"/>
      <c r="DRG782" s="1"/>
      <c r="DRH782" s="1"/>
      <c r="DRI782" s="1"/>
      <c r="DRJ782" s="1"/>
      <c r="DRK782" s="1"/>
      <c r="DRL782" s="1"/>
      <c r="DRM782" s="1"/>
      <c r="DRN782" s="1"/>
      <c r="DRO782" s="1"/>
      <c r="DRP782" s="1"/>
      <c r="DRQ782" s="1"/>
      <c r="DRR782" s="1"/>
      <c r="DRS782" s="1"/>
      <c r="DRT782" s="1"/>
      <c r="DRU782" s="1"/>
      <c r="DRV782" s="1"/>
      <c r="DRW782" s="1"/>
      <c r="DRX782" s="1"/>
      <c r="DRY782" s="1"/>
      <c r="DRZ782" s="1"/>
      <c r="DSA782" s="1"/>
      <c r="DSB782" s="1"/>
      <c r="DSC782" s="1"/>
      <c r="DSD782" s="1"/>
      <c r="DSE782" s="1"/>
      <c r="DSF782" s="1"/>
      <c r="DSG782" s="1"/>
      <c r="DSH782" s="1"/>
      <c r="DSI782" s="1"/>
      <c r="DSJ782" s="1"/>
      <c r="DSK782" s="1"/>
      <c r="DSL782" s="1"/>
      <c r="DSM782" s="1"/>
      <c r="DSN782" s="1"/>
      <c r="DSO782" s="1"/>
      <c r="DSP782" s="1"/>
      <c r="DSQ782" s="1"/>
      <c r="DSR782" s="1"/>
      <c r="DSS782" s="1"/>
      <c r="DST782" s="1"/>
      <c r="DSU782" s="1"/>
      <c r="DSV782" s="1"/>
      <c r="DSW782" s="1"/>
      <c r="DSX782" s="1"/>
      <c r="DSY782" s="1"/>
      <c r="DSZ782" s="1"/>
      <c r="DTA782" s="1"/>
      <c r="DTB782" s="1"/>
      <c r="DTC782" s="1"/>
      <c r="DTD782" s="1"/>
      <c r="DTE782" s="1"/>
      <c r="DTF782" s="1"/>
      <c r="DTG782" s="1"/>
      <c r="DTH782" s="1"/>
      <c r="DTI782" s="1"/>
      <c r="DTJ782" s="1"/>
      <c r="DTK782" s="1"/>
      <c r="DTL782" s="1"/>
      <c r="DTM782" s="1"/>
      <c r="DTN782" s="1"/>
      <c r="DTO782" s="1"/>
      <c r="DTP782" s="1"/>
      <c r="DTQ782" s="1"/>
      <c r="DTR782" s="1"/>
      <c r="DTS782" s="1"/>
      <c r="DTT782" s="1"/>
      <c r="DTU782" s="1"/>
      <c r="DTV782" s="1"/>
      <c r="DTW782" s="1"/>
      <c r="DTX782" s="1"/>
      <c r="DTY782" s="1"/>
      <c r="DTZ782" s="1"/>
      <c r="DUA782" s="1"/>
      <c r="DUB782" s="1"/>
      <c r="DUC782" s="1"/>
      <c r="DUD782" s="1"/>
      <c r="DUE782" s="1"/>
      <c r="DUF782" s="1"/>
      <c r="DUG782" s="1"/>
      <c r="DUH782" s="1"/>
      <c r="DUI782" s="1"/>
      <c r="DUJ782" s="1"/>
      <c r="DUK782" s="1"/>
      <c r="DUL782" s="1"/>
      <c r="DUM782" s="1"/>
      <c r="DUN782" s="1"/>
      <c r="DUO782" s="1"/>
      <c r="DUP782" s="1"/>
      <c r="DUQ782" s="1"/>
      <c r="DUR782" s="1"/>
      <c r="DUS782" s="1"/>
      <c r="DUT782" s="1"/>
      <c r="DUU782" s="1"/>
      <c r="DUV782" s="1"/>
      <c r="DUW782" s="1"/>
      <c r="DUX782" s="1"/>
      <c r="DUY782" s="1"/>
      <c r="DUZ782" s="1"/>
      <c r="DVA782" s="1"/>
      <c r="DVB782" s="1"/>
      <c r="DVC782" s="1"/>
      <c r="DVD782" s="1"/>
      <c r="DVE782" s="1"/>
      <c r="DVF782" s="1"/>
      <c r="DVG782" s="1"/>
      <c r="DVH782" s="1"/>
      <c r="DVI782" s="1"/>
      <c r="DVJ782" s="1"/>
      <c r="DVK782" s="1"/>
      <c r="DVL782" s="1"/>
      <c r="DVM782" s="1"/>
      <c r="DVN782" s="1"/>
      <c r="DVO782" s="1"/>
      <c r="DVP782" s="1"/>
      <c r="DVQ782" s="1"/>
      <c r="DVR782" s="1"/>
      <c r="DVS782" s="1"/>
      <c r="DVT782" s="1"/>
      <c r="DVU782" s="1"/>
      <c r="DVV782" s="1"/>
      <c r="DVW782" s="1"/>
      <c r="DVX782" s="1"/>
      <c r="DVY782" s="1"/>
      <c r="DVZ782" s="1"/>
      <c r="DWA782" s="1"/>
      <c r="DWB782" s="1"/>
      <c r="DWC782" s="1"/>
      <c r="DWD782" s="1"/>
      <c r="DWE782" s="1"/>
      <c r="DWF782" s="1"/>
      <c r="DWG782" s="1"/>
      <c r="DWH782" s="1"/>
      <c r="DWI782" s="1"/>
      <c r="DWJ782" s="1"/>
      <c r="DWK782" s="1"/>
      <c r="DWL782" s="1"/>
      <c r="DWM782" s="1"/>
      <c r="DWN782" s="1"/>
      <c r="DWO782" s="1"/>
      <c r="DWP782" s="1"/>
      <c r="DWQ782" s="1"/>
      <c r="DWR782" s="1"/>
      <c r="DWS782" s="1"/>
      <c r="DWT782" s="1"/>
      <c r="DWU782" s="1"/>
      <c r="DWV782" s="1"/>
      <c r="DWW782" s="1"/>
      <c r="DWX782" s="1"/>
      <c r="DWY782" s="1"/>
      <c r="DWZ782" s="1"/>
      <c r="DXA782" s="1"/>
      <c r="DXB782" s="1"/>
      <c r="DXC782" s="1"/>
      <c r="DXD782" s="1"/>
      <c r="DXE782" s="1"/>
      <c r="DXF782" s="1"/>
      <c r="DXG782" s="1"/>
      <c r="DXH782" s="1"/>
      <c r="DXI782" s="1"/>
      <c r="DXJ782" s="1"/>
      <c r="DXK782" s="1"/>
      <c r="DXL782" s="1"/>
      <c r="DXM782" s="1"/>
      <c r="DXN782" s="1"/>
      <c r="DXO782" s="1"/>
      <c r="DXP782" s="1"/>
      <c r="DXQ782" s="1"/>
      <c r="DXR782" s="1"/>
      <c r="DXS782" s="1"/>
      <c r="DXT782" s="1"/>
      <c r="DXU782" s="1"/>
      <c r="DXV782" s="1"/>
      <c r="DXW782" s="1"/>
      <c r="DXX782" s="1"/>
      <c r="DXY782" s="1"/>
      <c r="DXZ782" s="1"/>
      <c r="DYA782" s="1"/>
      <c r="DYB782" s="1"/>
      <c r="DYC782" s="1"/>
      <c r="DYD782" s="1"/>
      <c r="DYE782" s="1"/>
      <c r="DYF782" s="1"/>
      <c r="DYG782" s="1"/>
      <c r="DYH782" s="1"/>
      <c r="DYI782" s="1"/>
      <c r="DYJ782" s="1"/>
      <c r="DYK782" s="1"/>
      <c r="DYL782" s="1"/>
      <c r="DYM782" s="1"/>
      <c r="DYN782" s="1"/>
      <c r="DYO782" s="1"/>
      <c r="DYP782" s="1"/>
      <c r="DYQ782" s="1"/>
      <c r="DYR782" s="1"/>
      <c r="DYS782" s="1"/>
      <c r="DYT782" s="1"/>
      <c r="DYU782" s="1"/>
      <c r="DYV782" s="1"/>
      <c r="DYW782" s="1"/>
      <c r="DYX782" s="1"/>
      <c r="DYY782" s="1"/>
      <c r="DYZ782" s="1"/>
      <c r="DZA782" s="1"/>
      <c r="DZB782" s="1"/>
      <c r="DZC782" s="1"/>
      <c r="DZD782" s="1"/>
      <c r="DZE782" s="1"/>
      <c r="DZF782" s="1"/>
      <c r="DZG782" s="1"/>
      <c r="DZH782" s="1"/>
      <c r="DZI782" s="1"/>
      <c r="DZJ782" s="1"/>
      <c r="DZK782" s="1"/>
      <c r="DZL782" s="1"/>
      <c r="DZM782" s="1"/>
      <c r="DZN782" s="1"/>
      <c r="DZO782" s="1"/>
      <c r="DZP782" s="1"/>
      <c r="DZQ782" s="1"/>
      <c r="DZR782" s="1"/>
      <c r="DZS782" s="1"/>
      <c r="DZT782" s="1"/>
      <c r="DZU782" s="1"/>
      <c r="DZV782" s="1"/>
      <c r="DZW782" s="1"/>
      <c r="DZX782" s="1"/>
      <c r="DZY782" s="1"/>
      <c r="DZZ782" s="1"/>
      <c r="EAA782" s="1"/>
      <c r="EAB782" s="1"/>
      <c r="EAC782" s="1"/>
      <c r="EAD782" s="1"/>
      <c r="EAE782" s="1"/>
      <c r="EAF782" s="1"/>
      <c r="EAG782" s="1"/>
      <c r="EAH782" s="1"/>
      <c r="EAI782" s="1"/>
      <c r="EAJ782" s="1"/>
      <c r="EAK782" s="1"/>
      <c r="EAL782" s="1"/>
      <c r="EAM782" s="1"/>
      <c r="EAN782" s="1"/>
      <c r="EAO782" s="1"/>
      <c r="EAP782" s="1"/>
      <c r="EAQ782" s="1"/>
      <c r="EAR782" s="1"/>
      <c r="EAS782" s="1"/>
      <c r="EAT782" s="1"/>
      <c r="EAU782" s="1"/>
      <c r="EAV782" s="1"/>
      <c r="EAW782" s="1"/>
      <c r="EAX782" s="1"/>
      <c r="EAY782" s="1"/>
      <c r="EAZ782" s="1"/>
      <c r="EBA782" s="1"/>
      <c r="EBB782" s="1"/>
      <c r="EBC782" s="1"/>
      <c r="EBD782" s="1"/>
      <c r="EBE782" s="1"/>
      <c r="EBF782" s="1"/>
      <c r="EBG782" s="1"/>
      <c r="EBH782" s="1"/>
      <c r="EBI782" s="1"/>
      <c r="EBJ782" s="1"/>
      <c r="EBK782" s="1"/>
      <c r="EBL782" s="1"/>
      <c r="EBM782" s="1"/>
      <c r="EBN782" s="1"/>
      <c r="EBO782" s="1"/>
      <c r="EBP782" s="1"/>
      <c r="EBQ782" s="1"/>
      <c r="EBR782" s="1"/>
      <c r="EBS782" s="1"/>
      <c r="EBT782" s="1"/>
      <c r="EBU782" s="1"/>
      <c r="EBV782" s="1"/>
      <c r="EBW782" s="1"/>
      <c r="EBX782" s="1"/>
      <c r="EBY782" s="1"/>
      <c r="EBZ782" s="1"/>
      <c r="ECA782" s="1"/>
      <c r="ECB782" s="1"/>
      <c r="ECC782" s="1"/>
      <c r="ECD782" s="1"/>
      <c r="ECE782" s="1"/>
      <c r="ECF782" s="1"/>
      <c r="ECG782" s="1"/>
      <c r="ECH782" s="1"/>
      <c r="ECI782" s="1"/>
      <c r="ECJ782" s="1"/>
      <c r="ECK782" s="1"/>
      <c r="ECL782" s="1"/>
      <c r="ECM782" s="1"/>
      <c r="ECN782" s="1"/>
      <c r="ECO782" s="1"/>
      <c r="ECP782" s="1"/>
      <c r="ECQ782" s="1"/>
      <c r="ECR782" s="1"/>
      <c r="ECS782" s="1"/>
      <c r="ECT782" s="1"/>
      <c r="ECU782" s="1"/>
      <c r="ECV782" s="1"/>
      <c r="ECW782" s="1"/>
      <c r="ECX782" s="1"/>
      <c r="ECY782" s="1"/>
      <c r="ECZ782" s="1"/>
      <c r="EDA782" s="1"/>
      <c r="EDB782" s="1"/>
      <c r="EDC782" s="1"/>
      <c r="EDD782" s="1"/>
      <c r="EDE782" s="1"/>
      <c r="EDF782" s="1"/>
      <c r="EDG782" s="1"/>
      <c r="EDH782" s="1"/>
      <c r="EDI782" s="1"/>
      <c r="EDJ782" s="1"/>
      <c r="EDK782" s="1"/>
      <c r="EDL782" s="1"/>
      <c r="EDM782" s="1"/>
      <c r="EDN782" s="1"/>
      <c r="EDO782" s="1"/>
      <c r="EDP782" s="1"/>
      <c r="EDQ782" s="1"/>
      <c r="EDR782" s="1"/>
      <c r="EDS782" s="1"/>
      <c r="EDT782" s="1"/>
      <c r="EDU782" s="1"/>
      <c r="EDV782" s="1"/>
      <c r="EDW782" s="1"/>
      <c r="EDX782" s="1"/>
      <c r="EDY782" s="1"/>
      <c r="EDZ782" s="1"/>
      <c r="EEA782" s="1"/>
      <c r="EEB782" s="1"/>
      <c r="EEC782" s="1"/>
      <c r="EED782" s="1"/>
      <c r="EEE782" s="1"/>
      <c r="EEF782" s="1"/>
      <c r="EEG782" s="1"/>
      <c r="EEH782" s="1"/>
      <c r="EEI782" s="1"/>
      <c r="EEJ782" s="1"/>
      <c r="EEK782" s="1"/>
      <c r="EEL782" s="1"/>
      <c r="EEM782" s="1"/>
      <c r="EEN782" s="1"/>
      <c r="EEO782" s="1"/>
      <c r="EEP782" s="1"/>
      <c r="EEQ782" s="1"/>
      <c r="EER782" s="1"/>
      <c r="EES782" s="1"/>
      <c r="EET782" s="1"/>
      <c r="EEU782" s="1"/>
      <c r="EEV782" s="1"/>
      <c r="EEW782" s="1"/>
      <c r="EEX782" s="1"/>
      <c r="EEY782" s="1"/>
      <c r="EEZ782" s="1"/>
      <c r="EFA782" s="1"/>
      <c r="EFB782" s="1"/>
      <c r="EFC782" s="1"/>
      <c r="EFD782" s="1"/>
      <c r="EFE782" s="1"/>
      <c r="EFF782" s="1"/>
      <c r="EFG782" s="1"/>
      <c r="EFH782" s="1"/>
      <c r="EFI782" s="1"/>
      <c r="EFJ782" s="1"/>
      <c r="EFK782" s="1"/>
      <c r="EFL782" s="1"/>
      <c r="EFM782" s="1"/>
      <c r="EFN782" s="1"/>
      <c r="EFO782" s="1"/>
      <c r="EFP782" s="1"/>
      <c r="EFQ782" s="1"/>
      <c r="EFR782" s="1"/>
      <c r="EFS782" s="1"/>
      <c r="EFT782" s="1"/>
      <c r="EFU782" s="1"/>
      <c r="EFV782" s="1"/>
      <c r="EFW782" s="1"/>
      <c r="EFX782" s="1"/>
      <c r="EFY782" s="1"/>
      <c r="EFZ782" s="1"/>
      <c r="EGA782" s="1"/>
      <c r="EGB782" s="1"/>
      <c r="EGC782" s="1"/>
      <c r="EGD782" s="1"/>
      <c r="EGE782" s="1"/>
      <c r="EGF782" s="1"/>
      <c r="EGG782" s="1"/>
      <c r="EGH782" s="1"/>
      <c r="EGI782" s="1"/>
      <c r="EGJ782" s="1"/>
      <c r="EGK782" s="1"/>
      <c r="EGL782" s="1"/>
      <c r="EGM782" s="1"/>
      <c r="EGN782" s="1"/>
      <c r="EGO782" s="1"/>
      <c r="EGP782" s="1"/>
      <c r="EGQ782" s="1"/>
      <c r="EGR782" s="1"/>
      <c r="EGS782" s="1"/>
      <c r="EGT782" s="1"/>
      <c r="EGU782" s="1"/>
      <c r="EGV782" s="1"/>
      <c r="EGW782" s="1"/>
      <c r="EGX782" s="1"/>
      <c r="EGY782" s="1"/>
      <c r="EGZ782" s="1"/>
      <c r="EHA782" s="1"/>
      <c r="EHB782" s="1"/>
      <c r="EHC782" s="1"/>
      <c r="EHD782" s="1"/>
      <c r="EHE782" s="1"/>
      <c r="EHF782" s="1"/>
      <c r="EHG782" s="1"/>
      <c r="EHH782" s="1"/>
      <c r="EHI782" s="1"/>
      <c r="EHJ782" s="1"/>
      <c r="EHK782" s="1"/>
      <c r="EHL782" s="1"/>
      <c r="EHM782" s="1"/>
      <c r="EHN782" s="1"/>
      <c r="EHO782" s="1"/>
      <c r="EHP782" s="1"/>
      <c r="EHQ782" s="1"/>
      <c r="EHR782" s="1"/>
      <c r="EHS782" s="1"/>
      <c r="EHT782" s="1"/>
      <c r="EHU782" s="1"/>
      <c r="EHV782" s="1"/>
      <c r="EHW782" s="1"/>
      <c r="EHX782" s="1"/>
      <c r="EHY782" s="1"/>
      <c r="EHZ782" s="1"/>
      <c r="EIA782" s="1"/>
      <c r="EIB782" s="1"/>
      <c r="EIC782" s="1"/>
      <c r="EID782" s="1"/>
      <c r="EIE782" s="1"/>
      <c r="EIF782" s="1"/>
      <c r="EIG782" s="1"/>
      <c r="EIH782" s="1"/>
      <c r="EII782" s="1"/>
      <c r="EIJ782" s="1"/>
      <c r="EIK782" s="1"/>
      <c r="EIL782" s="1"/>
      <c r="EIM782" s="1"/>
      <c r="EIN782" s="1"/>
      <c r="EIO782" s="1"/>
      <c r="EIP782" s="1"/>
      <c r="EIQ782" s="1"/>
      <c r="EIR782" s="1"/>
      <c r="EIS782" s="1"/>
      <c r="EIT782" s="1"/>
      <c r="EIU782" s="1"/>
      <c r="EIV782" s="1"/>
      <c r="EIW782" s="1"/>
      <c r="EIX782" s="1"/>
      <c r="EIY782" s="1"/>
      <c r="EIZ782" s="1"/>
      <c r="EJA782" s="1"/>
      <c r="EJB782" s="1"/>
      <c r="EJC782" s="1"/>
      <c r="EJD782" s="1"/>
      <c r="EJE782" s="1"/>
      <c r="EJF782" s="1"/>
      <c r="EJG782" s="1"/>
      <c r="EJH782" s="1"/>
      <c r="EJI782" s="1"/>
      <c r="EJJ782" s="1"/>
      <c r="EJK782" s="1"/>
      <c r="EJL782" s="1"/>
      <c r="EJM782" s="1"/>
      <c r="EJN782" s="1"/>
      <c r="EJO782" s="1"/>
      <c r="EJP782" s="1"/>
      <c r="EJQ782" s="1"/>
      <c r="EJR782" s="1"/>
      <c r="EJS782" s="1"/>
      <c r="EJT782" s="1"/>
      <c r="EJU782" s="1"/>
      <c r="EJV782" s="1"/>
      <c r="EJW782" s="1"/>
      <c r="EJX782" s="1"/>
      <c r="EJY782" s="1"/>
      <c r="EJZ782" s="1"/>
      <c r="EKA782" s="1"/>
      <c r="EKB782" s="1"/>
      <c r="EKC782" s="1"/>
      <c r="EKD782" s="1"/>
      <c r="EKE782" s="1"/>
      <c r="EKF782" s="1"/>
      <c r="EKG782" s="1"/>
      <c r="EKH782" s="1"/>
      <c r="EKI782" s="1"/>
      <c r="EKJ782" s="1"/>
      <c r="EKK782" s="1"/>
      <c r="EKL782" s="1"/>
      <c r="EKM782" s="1"/>
      <c r="EKN782" s="1"/>
      <c r="EKO782" s="1"/>
      <c r="EKP782" s="1"/>
      <c r="EKQ782" s="1"/>
      <c r="EKR782" s="1"/>
      <c r="EKS782" s="1"/>
      <c r="EKT782" s="1"/>
      <c r="EKU782" s="1"/>
      <c r="EKV782" s="1"/>
      <c r="EKW782" s="1"/>
      <c r="EKX782" s="1"/>
      <c r="EKY782" s="1"/>
      <c r="EKZ782" s="1"/>
      <c r="ELA782" s="1"/>
      <c r="ELB782" s="1"/>
      <c r="ELC782" s="1"/>
      <c r="ELD782" s="1"/>
      <c r="ELE782" s="1"/>
      <c r="ELF782" s="1"/>
      <c r="ELG782" s="1"/>
      <c r="ELH782" s="1"/>
      <c r="ELI782" s="1"/>
      <c r="ELJ782" s="1"/>
      <c r="ELK782" s="1"/>
      <c r="ELL782" s="1"/>
      <c r="ELM782" s="1"/>
      <c r="ELN782" s="1"/>
      <c r="ELO782" s="1"/>
      <c r="ELP782" s="1"/>
      <c r="ELQ782" s="1"/>
      <c r="ELR782" s="1"/>
      <c r="ELS782" s="1"/>
      <c r="ELT782" s="1"/>
      <c r="ELU782" s="1"/>
      <c r="ELV782" s="1"/>
      <c r="ELW782" s="1"/>
      <c r="ELX782" s="1"/>
      <c r="ELY782" s="1"/>
      <c r="ELZ782" s="1"/>
      <c r="EMA782" s="1"/>
      <c r="EMB782" s="1"/>
      <c r="EMC782" s="1"/>
      <c r="EMD782" s="1"/>
      <c r="EME782" s="1"/>
      <c r="EMF782" s="1"/>
      <c r="EMG782" s="1"/>
      <c r="EMH782" s="1"/>
      <c r="EMI782" s="1"/>
      <c r="EMJ782" s="1"/>
      <c r="EMK782" s="1"/>
      <c r="EML782" s="1"/>
      <c r="EMM782" s="1"/>
      <c r="EMN782" s="1"/>
      <c r="EMO782" s="1"/>
      <c r="EMP782" s="1"/>
      <c r="EMQ782" s="1"/>
      <c r="EMR782" s="1"/>
      <c r="EMS782" s="1"/>
      <c r="EMT782" s="1"/>
      <c r="EMU782" s="1"/>
      <c r="EMV782" s="1"/>
      <c r="EMW782" s="1"/>
      <c r="EMX782" s="1"/>
      <c r="EMY782" s="1"/>
      <c r="EMZ782" s="1"/>
      <c r="ENA782" s="1"/>
      <c r="ENB782" s="1"/>
      <c r="ENC782" s="1"/>
      <c r="END782" s="1"/>
      <c r="ENE782" s="1"/>
      <c r="ENF782" s="1"/>
      <c r="ENG782" s="1"/>
      <c r="ENH782" s="1"/>
      <c r="ENI782" s="1"/>
      <c r="ENJ782" s="1"/>
      <c r="ENK782" s="1"/>
      <c r="ENL782" s="1"/>
      <c r="ENM782" s="1"/>
      <c r="ENN782" s="1"/>
      <c r="ENO782" s="1"/>
      <c r="ENP782" s="1"/>
      <c r="ENQ782" s="1"/>
      <c r="ENR782" s="1"/>
      <c r="ENS782" s="1"/>
      <c r="ENT782" s="1"/>
      <c r="ENU782" s="1"/>
      <c r="ENV782" s="1"/>
      <c r="ENW782" s="1"/>
      <c r="ENX782" s="1"/>
      <c r="ENY782" s="1"/>
      <c r="ENZ782" s="1"/>
      <c r="EOA782" s="1"/>
      <c r="EOB782" s="1"/>
      <c r="EOC782" s="1"/>
      <c r="EOD782" s="1"/>
      <c r="EOE782" s="1"/>
      <c r="EOF782" s="1"/>
      <c r="EOG782" s="1"/>
      <c r="EOH782" s="1"/>
      <c r="EOI782" s="1"/>
      <c r="EOJ782" s="1"/>
      <c r="EOK782" s="1"/>
      <c r="EOL782" s="1"/>
      <c r="EOM782" s="1"/>
      <c r="EON782" s="1"/>
      <c r="EOO782" s="1"/>
      <c r="EOP782" s="1"/>
      <c r="EOQ782" s="1"/>
      <c r="EOR782" s="1"/>
      <c r="EOS782" s="1"/>
      <c r="EOT782" s="1"/>
      <c r="EOU782" s="1"/>
      <c r="EOV782" s="1"/>
      <c r="EOW782" s="1"/>
      <c r="EOX782" s="1"/>
      <c r="EOY782" s="1"/>
      <c r="EOZ782" s="1"/>
      <c r="EPA782" s="1"/>
      <c r="EPB782" s="1"/>
      <c r="EPC782" s="1"/>
      <c r="EPD782" s="1"/>
      <c r="EPE782" s="1"/>
      <c r="EPF782" s="1"/>
      <c r="EPG782" s="1"/>
      <c r="EPH782" s="1"/>
      <c r="EPI782" s="1"/>
      <c r="EPJ782" s="1"/>
      <c r="EPK782" s="1"/>
      <c r="EPL782" s="1"/>
      <c r="EPM782" s="1"/>
      <c r="EPN782" s="1"/>
      <c r="EPO782" s="1"/>
      <c r="EPP782" s="1"/>
      <c r="EPQ782" s="1"/>
      <c r="EPR782" s="1"/>
      <c r="EPS782" s="1"/>
      <c r="EPT782" s="1"/>
      <c r="EPU782" s="1"/>
      <c r="EPV782" s="1"/>
      <c r="EPW782" s="1"/>
      <c r="EPX782" s="1"/>
      <c r="EPY782" s="1"/>
      <c r="EPZ782" s="1"/>
      <c r="EQA782" s="1"/>
      <c r="EQB782" s="1"/>
      <c r="EQC782" s="1"/>
      <c r="EQD782" s="1"/>
      <c r="EQE782" s="1"/>
      <c r="EQF782" s="1"/>
      <c r="EQG782" s="1"/>
      <c r="EQH782" s="1"/>
      <c r="EQI782" s="1"/>
      <c r="EQJ782" s="1"/>
      <c r="EQK782" s="1"/>
      <c r="EQL782" s="1"/>
      <c r="EQM782" s="1"/>
      <c r="EQN782" s="1"/>
      <c r="EQO782" s="1"/>
      <c r="EQP782" s="1"/>
      <c r="EQQ782" s="1"/>
      <c r="EQR782" s="1"/>
      <c r="EQS782" s="1"/>
      <c r="EQT782" s="1"/>
      <c r="EQU782" s="1"/>
      <c r="EQV782" s="1"/>
      <c r="EQW782" s="1"/>
      <c r="EQX782" s="1"/>
      <c r="EQY782" s="1"/>
      <c r="EQZ782" s="1"/>
      <c r="ERA782" s="1"/>
      <c r="ERB782" s="1"/>
      <c r="ERC782" s="1"/>
      <c r="ERD782" s="1"/>
      <c r="ERE782" s="1"/>
      <c r="ERF782" s="1"/>
      <c r="ERG782" s="1"/>
      <c r="ERH782" s="1"/>
      <c r="ERI782" s="1"/>
      <c r="ERJ782" s="1"/>
      <c r="ERK782" s="1"/>
      <c r="ERL782" s="1"/>
      <c r="ERM782" s="1"/>
      <c r="ERN782" s="1"/>
      <c r="ERO782" s="1"/>
      <c r="ERP782" s="1"/>
      <c r="ERQ782" s="1"/>
      <c r="ERR782" s="1"/>
      <c r="ERS782" s="1"/>
      <c r="ERT782" s="1"/>
      <c r="ERU782" s="1"/>
      <c r="ERV782" s="1"/>
      <c r="ERW782" s="1"/>
      <c r="ERX782" s="1"/>
      <c r="ERY782" s="1"/>
      <c r="ERZ782" s="1"/>
      <c r="ESA782" s="1"/>
      <c r="ESB782" s="1"/>
      <c r="ESC782" s="1"/>
      <c r="ESD782" s="1"/>
      <c r="ESE782" s="1"/>
      <c r="ESF782" s="1"/>
      <c r="ESG782" s="1"/>
      <c r="ESH782" s="1"/>
      <c r="ESI782" s="1"/>
      <c r="ESJ782" s="1"/>
      <c r="ESK782" s="1"/>
      <c r="ESL782" s="1"/>
      <c r="ESM782" s="1"/>
      <c r="ESN782" s="1"/>
      <c r="ESO782" s="1"/>
      <c r="ESP782" s="1"/>
      <c r="ESQ782" s="1"/>
      <c r="ESR782" s="1"/>
      <c r="ESS782" s="1"/>
      <c r="EST782" s="1"/>
      <c r="ESU782" s="1"/>
      <c r="ESV782" s="1"/>
      <c r="ESW782" s="1"/>
      <c r="ESX782" s="1"/>
      <c r="ESY782" s="1"/>
      <c r="ESZ782" s="1"/>
      <c r="ETA782" s="1"/>
      <c r="ETB782" s="1"/>
      <c r="ETC782" s="1"/>
      <c r="ETD782" s="1"/>
      <c r="ETE782" s="1"/>
      <c r="ETF782" s="1"/>
      <c r="ETG782" s="1"/>
      <c r="ETH782" s="1"/>
      <c r="ETI782" s="1"/>
      <c r="ETJ782" s="1"/>
      <c r="ETK782" s="1"/>
      <c r="ETL782" s="1"/>
      <c r="ETM782" s="1"/>
      <c r="ETN782" s="1"/>
      <c r="ETO782" s="1"/>
      <c r="ETP782" s="1"/>
      <c r="ETQ782" s="1"/>
      <c r="ETR782" s="1"/>
      <c r="ETS782" s="1"/>
      <c r="ETT782" s="1"/>
      <c r="ETU782" s="1"/>
      <c r="ETV782" s="1"/>
      <c r="ETW782" s="1"/>
      <c r="ETX782" s="1"/>
      <c r="ETY782" s="1"/>
      <c r="ETZ782" s="1"/>
      <c r="EUA782" s="1"/>
      <c r="EUB782" s="1"/>
      <c r="EUC782" s="1"/>
      <c r="EUD782" s="1"/>
      <c r="EUE782" s="1"/>
      <c r="EUF782" s="1"/>
      <c r="EUG782" s="1"/>
      <c r="EUH782" s="1"/>
      <c r="EUI782" s="1"/>
      <c r="EUJ782" s="1"/>
      <c r="EUK782" s="1"/>
      <c r="EUL782" s="1"/>
      <c r="EUM782" s="1"/>
      <c r="EUN782" s="1"/>
      <c r="EUO782" s="1"/>
      <c r="EUP782" s="1"/>
      <c r="EUQ782" s="1"/>
      <c r="EUR782" s="1"/>
      <c r="EUS782" s="1"/>
      <c r="EUT782" s="1"/>
      <c r="EUU782" s="1"/>
      <c r="EUV782" s="1"/>
      <c r="EUW782" s="1"/>
      <c r="EUX782" s="1"/>
      <c r="EUY782" s="1"/>
      <c r="EUZ782" s="1"/>
      <c r="EVA782" s="1"/>
      <c r="EVB782" s="1"/>
      <c r="EVC782" s="1"/>
      <c r="EVD782" s="1"/>
      <c r="EVE782" s="1"/>
      <c r="EVF782" s="1"/>
      <c r="EVG782" s="1"/>
      <c r="EVH782" s="1"/>
      <c r="EVI782" s="1"/>
      <c r="EVJ782" s="1"/>
      <c r="EVK782" s="1"/>
      <c r="EVL782" s="1"/>
      <c r="EVM782" s="1"/>
      <c r="EVN782" s="1"/>
      <c r="EVO782" s="1"/>
      <c r="EVP782" s="1"/>
      <c r="EVQ782" s="1"/>
      <c r="EVR782" s="1"/>
      <c r="EVS782" s="1"/>
      <c r="EVT782" s="1"/>
      <c r="EVU782" s="1"/>
      <c r="EVV782" s="1"/>
      <c r="EVW782" s="1"/>
      <c r="EVX782" s="1"/>
      <c r="EVY782" s="1"/>
      <c r="EVZ782" s="1"/>
      <c r="EWA782" s="1"/>
      <c r="EWB782" s="1"/>
      <c r="EWC782" s="1"/>
      <c r="EWD782" s="1"/>
      <c r="EWE782" s="1"/>
      <c r="EWF782" s="1"/>
      <c r="EWG782" s="1"/>
      <c r="EWH782" s="1"/>
      <c r="EWI782" s="1"/>
      <c r="EWJ782" s="1"/>
      <c r="EWK782" s="1"/>
      <c r="EWL782" s="1"/>
      <c r="EWM782" s="1"/>
      <c r="EWN782" s="1"/>
      <c r="EWO782" s="1"/>
      <c r="EWP782" s="1"/>
      <c r="EWQ782" s="1"/>
      <c r="EWR782" s="1"/>
      <c r="EWS782" s="1"/>
      <c r="EWT782" s="1"/>
      <c r="EWU782" s="1"/>
      <c r="EWV782" s="1"/>
      <c r="EWW782" s="1"/>
      <c r="EWX782" s="1"/>
      <c r="EWY782" s="1"/>
      <c r="EWZ782" s="1"/>
      <c r="EXA782" s="1"/>
      <c r="EXB782" s="1"/>
      <c r="EXC782" s="1"/>
      <c r="EXD782" s="1"/>
      <c r="EXE782" s="1"/>
      <c r="EXF782" s="1"/>
      <c r="EXG782" s="1"/>
      <c r="EXH782" s="1"/>
      <c r="EXI782" s="1"/>
      <c r="EXJ782" s="1"/>
      <c r="EXK782" s="1"/>
      <c r="EXL782" s="1"/>
      <c r="EXM782" s="1"/>
      <c r="EXN782" s="1"/>
      <c r="EXO782" s="1"/>
      <c r="EXP782" s="1"/>
      <c r="EXQ782" s="1"/>
      <c r="EXR782" s="1"/>
      <c r="EXS782" s="1"/>
      <c r="EXT782" s="1"/>
      <c r="EXU782" s="1"/>
      <c r="EXV782" s="1"/>
      <c r="EXW782" s="1"/>
      <c r="EXX782" s="1"/>
      <c r="EXY782" s="1"/>
      <c r="EXZ782" s="1"/>
      <c r="EYA782" s="1"/>
      <c r="EYB782" s="1"/>
      <c r="EYC782" s="1"/>
      <c r="EYD782" s="1"/>
      <c r="EYE782" s="1"/>
      <c r="EYF782" s="1"/>
      <c r="EYG782" s="1"/>
      <c r="EYH782" s="1"/>
      <c r="EYI782" s="1"/>
      <c r="EYJ782" s="1"/>
      <c r="EYK782" s="1"/>
      <c r="EYL782" s="1"/>
      <c r="EYM782" s="1"/>
      <c r="EYN782" s="1"/>
      <c r="EYO782" s="1"/>
      <c r="EYP782" s="1"/>
      <c r="EYQ782" s="1"/>
      <c r="EYR782" s="1"/>
      <c r="EYS782" s="1"/>
      <c r="EYT782" s="1"/>
      <c r="EYU782" s="1"/>
      <c r="EYV782" s="1"/>
      <c r="EYW782" s="1"/>
      <c r="EYX782" s="1"/>
      <c r="EYY782" s="1"/>
      <c r="EYZ782" s="1"/>
      <c r="EZA782" s="1"/>
      <c r="EZB782" s="1"/>
      <c r="EZC782" s="1"/>
      <c r="EZD782" s="1"/>
      <c r="EZE782" s="1"/>
      <c r="EZF782" s="1"/>
      <c r="EZG782" s="1"/>
      <c r="EZH782" s="1"/>
      <c r="EZI782" s="1"/>
      <c r="EZJ782" s="1"/>
      <c r="EZK782" s="1"/>
      <c r="EZL782" s="1"/>
      <c r="EZM782" s="1"/>
      <c r="EZN782" s="1"/>
      <c r="EZO782" s="1"/>
      <c r="EZP782" s="1"/>
      <c r="EZQ782" s="1"/>
      <c r="EZR782" s="1"/>
      <c r="EZS782" s="1"/>
      <c r="EZT782" s="1"/>
      <c r="EZU782" s="1"/>
      <c r="EZV782" s="1"/>
      <c r="EZW782" s="1"/>
      <c r="EZX782" s="1"/>
      <c r="EZY782" s="1"/>
      <c r="EZZ782" s="1"/>
      <c r="FAA782" s="1"/>
      <c r="FAB782" s="1"/>
      <c r="FAC782" s="1"/>
      <c r="FAD782" s="1"/>
      <c r="FAE782" s="1"/>
      <c r="FAF782" s="1"/>
      <c r="FAG782" s="1"/>
      <c r="FAH782" s="1"/>
      <c r="FAI782" s="1"/>
      <c r="FAJ782" s="1"/>
      <c r="FAK782" s="1"/>
      <c r="FAL782" s="1"/>
      <c r="FAM782" s="1"/>
      <c r="FAN782" s="1"/>
      <c r="FAO782" s="1"/>
      <c r="FAP782" s="1"/>
      <c r="FAQ782" s="1"/>
      <c r="FAR782" s="1"/>
      <c r="FAS782" s="1"/>
      <c r="FAT782" s="1"/>
      <c r="FAU782" s="1"/>
      <c r="FAV782" s="1"/>
      <c r="FAW782" s="1"/>
      <c r="FAX782" s="1"/>
      <c r="FAY782" s="1"/>
      <c r="FAZ782" s="1"/>
      <c r="FBA782" s="1"/>
      <c r="FBB782" s="1"/>
      <c r="FBC782" s="1"/>
      <c r="FBD782" s="1"/>
      <c r="FBE782" s="1"/>
      <c r="FBF782" s="1"/>
      <c r="FBG782" s="1"/>
      <c r="FBH782" s="1"/>
      <c r="FBI782" s="1"/>
      <c r="FBJ782" s="1"/>
      <c r="FBK782" s="1"/>
      <c r="FBL782" s="1"/>
      <c r="FBM782" s="1"/>
      <c r="FBN782" s="1"/>
      <c r="FBO782" s="1"/>
      <c r="FBP782" s="1"/>
      <c r="FBQ782" s="1"/>
      <c r="FBR782" s="1"/>
      <c r="FBS782" s="1"/>
      <c r="FBT782" s="1"/>
      <c r="FBU782" s="1"/>
      <c r="FBV782" s="1"/>
      <c r="FBW782" s="1"/>
      <c r="FBX782" s="1"/>
      <c r="FBY782" s="1"/>
      <c r="FBZ782" s="1"/>
      <c r="FCA782" s="1"/>
      <c r="FCB782" s="1"/>
      <c r="FCC782" s="1"/>
      <c r="FCD782" s="1"/>
      <c r="FCE782" s="1"/>
      <c r="FCF782" s="1"/>
      <c r="FCG782" s="1"/>
      <c r="FCH782" s="1"/>
      <c r="FCI782" s="1"/>
      <c r="FCJ782" s="1"/>
      <c r="FCK782" s="1"/>
      <c r="FCL782" s="1"/>
      <c r="FCM782" s="1"/>
      <c r="FCN782" s="1"/>
      <c r="FCO782" s="1"/>
      <c r="FCP782" s="1"/>
      <c r="FCQ782" s="1"/>
      <c r="FCR782" s="1"/>
      <c r="FCS782" s="1"/>
      <c r="FCT782" s="1"/>
      <c r="FCU782" s="1"/>
      <c r="FCV782" s="1"/>
      <c r="FCW782" s="1"/>
      <c r="FCX782" s="1"/>
      <c r="FCY782" s="1"/>
      <c r="FCZ782" s="1"/>
      <c r="FDA782" s="1"/>
      <c r="FDB782" s="1"/>
      <c r="FDC782" s="1"/>
      <c r="FDD782" s="1"/>
      <c r="FDE782" s="1"/>
      <c r="FDF782" s="1"/>
      <c r="FDG782" s="1"/>
      <c r="FDH782" s="1"/>
      <c r="FDI782" s="1"/>
      <c r="FDJ782" s="1"/>
      <c r="FDK782" s="1"/>
      <c r="FDL782" s="1"/>
      <c r="FDM782" s="1"/>
      <c r="FDN782" s="1"/>
      <c r="FDO782" s="1"/>
      <c r="FDP782" s="1"/>
      <c r="FDQ782" s="1"/>
      <c r="FDR782" s="1"/>
      <c r="FDS782" s="1"/>
      <c r="FDT782" s="1"/>
      <c r="FDU782" s="1"/>
      <c r="FDV782" s="1"/>
      <c r="FDW782" s="1"/>
      <c r="FDX782" s="1"/>
      <c r="FDY782" s="1"/>
      <c r="FDZ782" s="1"/>
      <c r="FEA782" s="1"/>
      <c r="FEB782" s="1"/>
      <c r="FEC782" s="1"/>
      <c r="FED782" s="1"/>
      <c r="FEE782" s="1"/>
      <c r="FEF782" s="1"/>
      <c r="FEG782" s="1"/>
      <c r="FEH782" s="1"/>
      <c r="FEI782" s="1"/>
      <c r="FEJ782" s="1"/>
      <c r="FEK782" s="1"/>
      <c r="FEL782" s="1"/>
      <c r="FEM782" s="1"/>
      <c r="FEN782" s="1"/>
      <c r="FEO782" s="1"/>
      <c r="FEP782" s="1"/>
      <c r="FEQ782" s="1"/>
      <c r="FER782" s="1"/>
      <c r="FES782" s="1"/>
      <c r="FET782" s="1"/>
      <c r="FEU782" s="1"/>
      <c r="FEV782" s="1"/>
      <c r="FEW782" s="1"/>
      <c r="FEX782" s="1"/>
      <c r="FEY782" s="1"/>
      <c r="FEZ782" s="1"/>
      <c r="FFA782" s="1"/>
      <c r="FFB782" s="1"/>
      <c r="FFC782" s="1"/>
      <c r="FFD782" s="1"/>
      <c r="FFE782" s="1"/>
      <c r="FFF782" s="1"/>
      <c r="FFG782" s="1"/>
      <c r="FFH782" s="1"/>
      <c r="FFI782" s="1"/>
      <c r="FFJ782" s="1"/>
      <c r="FFK782" s="1"/>
      <c r="FFL782" s="1"/>
      <c r="FFM782" s="1"/>
      <c r="FFN782" s="1"/>
      <c r="FFO782" s="1"/>
      <c r="FFP782" s="1"/>
      <c r="FFQ782" s="1"/>
      <c r="FFR782" s="1"/>
      <c r="FFS782" s="1"/>
      <c r="FFT782" s="1"/>
      <c r="FFU782" s="1"/>
      <c r="FFV782" s="1"/>
      <c r="FFW782" s="1"/>
      <c r="FFX782" s="1"/>
      <c r="FFY782" s="1"/>
      <c r="FFZ782" s="1"/>
      <c r="FGA782" s="1"/>
      <c r="FGB782" s="1"/>
      <c r="FGC782" s="1"/>
      <c r="FGD782" s="1"/>
      <c r="FGE782" s="1"/>
      <c r="FGF782" s="1"/>
      <c r="FGG782" s="1"/>
      <c r="FGH782" s="1"/>
      <c r="FGI782" s="1"/>
      <c r="FGJ782" s="1"/>
      <c r="FGK782" s="1"/>
      <c r="FGL782" s="1"/>
      <c r="FGM782" s="1"/>
      <c r="FGN782" s="1"/>
      <c r="FGO782" s="1"/>
      <c r="FGP782" s="1"/>
      <c r="FGQ782" s="1"/>
      <c r="FGR782" s="1"/>
      <c r="FGS782" s="1"/>
      <c r="FGT782" s="1"/>
      <c r="FGU782" s="1"/>
      <c r="FGV782" s="1"/>
      <c r="FGW782" s="1"/>
      <c r="FGX782" s="1"/>
      <c r="FGY782" s="1"/>
      <c r="FGZ782" s="1"/>
      <c r="FHA782" s="1"/>
      <c r="FHB782" s="1"/>
      <c r="FHC782" s="1"/>
      <c r="FHD782" s="1"/>
      <c r="FHE782" s="1"/>
      <c r="FHF782" s="1"/>
      <c r="FHG782" s="1"/>
      <c r="FHH782" s="1"/>
      <c r="FHI782" s="1"/>
      <c r="FHJ782" s="1"/>
      <c r="FHK782" s="1"/>
      <c r="FHL782" s="1"/>
      <c r="FHM782" s="1"/>
      <c r="FHN782" s="1"/>
      <c r="FHO782" s="1"/>
      <c r="FHP782" s="1"/>
      <c r="FHQ782" s="1"/>
      <c r="FHR782" s="1"/>
      <c r="FHS782" s="1"/>
      <c r="FHT782" s="1"/>
      <c r="FHU782" s="1"/>
      <c r="FHV782" s="1"/>
      <c r="FHW782" s="1"/>
      <c r="FHX782" s="1"/>
      <c r="FHY782" s="1"/>
      <c r="FHZ782" s="1"/>
      <c r="FIA782" s="1"/>
      <c r="FIB782" s="1"/>
      <c r="FIC782" s="1"/>
      <c r="FID782" s="1"/>
      <c r="FIE782" s="1"/>
      <c r="FIF782" s="1"/>
      <c r="FIG782" s="1"/>
      <c r="FIH782" s="1"/>
      <c r="FII782" s="1"/>
      <c r="FIJ782" s="1"/>
      <c r="FIK782" s="1"/>
      <c r="FIL782" s="1"/>
      <c r="FIM782" s="1"/>
      <c r="FIN782" s="1"/>
      <c r="FIO782" s="1"/>
      <c r="FIP782" s="1"/>
      <c r="FIQ782" s="1"/>
      <c r="FIR782" s="1"/>
      <c r="FIS782" s="1"/>
      <c r="FIT782" s="1"/>
      <c r="FIU782" s="1"/>
      <c r="FIV782" s="1"/>
      <c r="FIW782" s="1"/>
      <c r="FIX782" s="1"/>
      <c r="FIY782" s="1"/>
      <c r="FIZ782" s="1"/>
      <c r="FJA782" s="1"/>
      <c r="FJB782" s="1"/>
      <c r="FJC782" s="1"/>
      <c r="FJD782" s="1"/>
      <c r="FJE782" s="1"/>
      <c r="FJF782" s="1"/>
      <c r="FJG782" s="1"/>
      <c r="FJH782" s="1"/>
      <c r="FJI782" s="1"/>
      <c r="FJJ782" s="1"/>
      <c r="FJK782" s="1"/>
      <c r="FJL782" s="1"/>
      <c r="FJM782" s="1"/>
      <c r="FJN782" s="1"/>
      <c r="FJO782" s="1"/>
      <c r="FJP782" s="1"/>
      <c r="FJQ782" s="1"/>
      <c r="FJR782" s="1"/>
      <c r="FJS782" s="1"/>
      <c r="FJT782" s="1"/>
      <c r="FJU782" s="1"/>
      <c r="FJV782" s="1"/>
      <c r="FJW782" s="1"/>
      <c r="FJX782" s="1"/>
      <c r="FJY782" s="1"/>
      <c r="FJZ782" s="1"/>
      <c r="FKA782" s="1"/>
      <c r="FKB782" s="1"/>
      <c r="FKC782" s="1"/>
      <c r="FKD782" s="1"/>
      <c r="FKE782" s="1"/>
      <c r="FKF782" s="1"/>
      <c r="FKG782" s="1"/>
      <c r="FKH782" s="1"/>
      <c r="FKI782" s="1"/>
      <c r="FKJ782" s="1"/>
      <c r="FKK782" s="1"/>
      <c r="FKL782" s="1"/>
      <c r="FKM782" s="1"/>
      <c r="FKN782" s="1"/>
      <c r="FKO782" s="1"/>
      <c r="FKP782" s="1"/>
      <c r="FKQ782" s="1"/>
      <c r="FKR782" s="1"/>
      <c r="FKS782" s="1"/>
      <c r="FKT782" s="1"/>
      <c r="FKU782" s="1"/>
      <c r="FKV782" s="1"/>
      <c r="FKW782" s="1"/>
      <c r="FKX782" s="1"/>
      <c r="FKY782" s="1"/>
      <c r="FKZ782" s="1"/>
      <c r="FLA782" s="1"/>
      <c r="FLB782" s="1"/>
      <c r="FLC782" s="1"/>
      <c r="FLD782" s="1"/>
      <c r="FLE782" s="1"/>
      <c r="FLF782" s="1"/>
      <c r="FLG782" s="1"/>
      <c r="FLH782" s="1"/>
      <c r="FLI782" s="1"/>
      <c r="FLJ782" s="1"/>
      <c r="FLK782" s="1"/>
      <c r="FLL782" s="1"/>
      <c r="FLM782" s="1"/>
      <c r="FLN782" s="1"/>
      <c r="FLO782" s="1"/>
      <c r="FLP782" s="1"/>
      <c r="FLQ782" s="1"/>
      <c r="FLR782" s="1"/>
      <c r="FLS782" s="1"/>
      <c r="FLT782" s="1"/>
      <c r="FLU782" s="1"/>
      <c r="FLV782" s="1"/>
      <c r="FLW782" s="1"/>
      <c r="FLX782" s="1"/>
      <c r="FLY782" s="1"/>
      <c r="FLZ782" s="1"/>
      <c r="FMA782" s="1"/>
      <c r="FMB782" s="1"/>
      <c r="FMC782" s="1"/>
      <c r="FMD782" s="1"/>
      <c r="FME782" s="1"/>
      <c r="FMF782" s="1"/>
      <c r="FMG782" s="1"/>
      <c r="FMH782" s="1"/>
      <c r="FMI782" s="1"/>
      <c r="FMJ782" s="1"/>
      <c r="FMK782" s="1"/>
      <c r="FML782" s="1"/>
      <c r="FMM782" s="1"/>
      <c r="FMN782" s="1"/>
      <c r="FMO782" s="1"/>
      <c r="FMP782" s="1"/>
      <c r="FMQ782" s="1"/>
      <c r="FMR782" s="1"/>
      <c r="FMS782" s="1"/>
      <c r="FMT782" s="1"/>
      <c r="FMU782" s="1"/>
      <c r="FMV782" s="1"/>
      <c r="FMW782" s="1"/>
      <c r="FMX782" s="1"/>
      <c r="FMY782" s="1"/>
      <c r="FMZ782" s="1"/>
      <c r="FNA782" s="1"/>
      <c r="FNB782" s="1"/>
      <c r="FNC782" s="1"/>
      <c r="FND782" s="1"/>
      <c r="FNE782" s="1"/>
      <c r="FNF782" s="1"/>
      <c r="FNG782" s="1"/>
      <c r="FNH782" s="1"/>
      <c r="FNI782" s="1"/>
      <c r="FNJ782" s="1"/>
      <c r="FNK782" s="1"/>
      <c r="FNL782" s="1"/>
      <c r="FNM782" s="1"/>
      <c r="FNN782" s="1"/>
      <c r="FNO782" s="1"/>
      <c r="FNP782" s="1"/>
      <c r="FNQ782" s="1"/>
      <c r="FNR782" s="1"/>
      <c r="FNS782" s="1"/>
      <c r="FNT782" s="1"/>
      <c r="FNU782" s="1"/>
      <c r="FNV782" s="1"/>
      <c r="FNW782" s="1"/>
      <c r="FNX782" s="1"/>
      <c r="FNY782" s="1"/>
      <c r="FNZ782" s="1"/>
      <c r="FOA782" s="1"/>
      <c r="FOB782" s="1"/>
      <c r="FOC782" s="1"/>
      <c r="FOD782" s="1"/>
      <c r="FOE782" s="1"/>
      <c r="FOF782" s="1"/>
      <c r="FOG782" s="1"/>
      <c r="FOH782" s="1"/>
      <c r="FOI782" s="1"/>
      <c r="FOJ782" s="1"/>
      <c r="FOK782" s="1"/>
      <c r="FOL782" s="1"/>
      <c r="FOM782" s="1"/>
      <c r="FON782" s="1"/>
      <c r="FOO782" s="1"/>
      <c r="FOP782" s="1"/>
      <c r="FOQ782" s="1"/>
      <c r="FOR782" s="1"/>
      <c r="FOS782" s="1"/>
      <c r="FOT782" s="1"/>
      <c r="FOU782" s="1"/>
      <c r="FOV782" s="1"/>
      <c r="FOW782" s="1"/>
      <c r="FOX782" s="1"/>
      <c r="FOY782" s="1"/>
      <c r="FOZ782" s="1"/>
      <c r="FPA782" s="1"/>
      <c r="FPB782" s="1"/>
      <c r="FPC782" s="1"/>
      <c r="FPD782" s="1"/>
      <c r="FPE782" s="1"/>
      <c r="FPF782" s="1"/>
      <c r="FPG782" s="1"/>
      <c r="FPH782" s="1"/>
      <c r="FPI782" s="1"/>
      <c r="FPJ782" s="1"/>
      <c r="FPK782" s="1"/>
      <c r="FPL782" s="1"/>
      <c r="FPM782" s="1"/>
      <c r="FPN782" s="1"/>
      <c r="FPO782" s="1"/>
      <c r="FPP782" s="1"/>
      <c r="FPQ782" s="1"/>
      <c r="FPR782" s="1"/>
      <c r="FPS782" s="1"/>
      <c r="FPT782" s="1"/>
      <c r="FPU782" s="1"/>
      <c r="FPV782" s="1"/>
      <c r="FPW782" s="1"/>
      <c r="FPX782" s="1"/>
      <c r="FPY782" s="1"/>
      <c r="FPZ782" s="1"/>
      <c r="FQA782" s="1"/>
      <c r="FQB782" s="1"/>
      <c r="FQC782" s="1"/>
      <c r="FQD782" s="1"/>
      <c r="FQE782" s="1"/>
      <c r="FQF782" s="1"/>
      <c r="FQG782" s="1"/>
      <c r="FQH782" s="1"/>
      <c r="FQI782" s="1"/>
      <c r="FQJ782" s="1"/>
      <c r="FQK782" s="1"/>
      <c r="FQL782" s="1"/>
      <c r="FQM782" s="1"/>
      <c r="FQN782" s="1"/>
      <c r="FQO782" s="1"/>
      <c r="FQP782" s="1"/>
      <c r="FQQ782" s="1"/>
      <c r="FQR782" s="1"/>
      <c r="FQS782" s="1"/>
      <c r="FQT782" s="1"/>
      <c r="FQU782" s="1"/>
      <c r="FQV782" s="1"/>
      <c r="FQW782" s="1"/>
      <c r="FQX782" s="1"/>
      <c r="FQY782" s="1"/>
      <c r="FQZ782" s="1"/>
      <c r="FRA782" s="1"/>
      <c r="FRB782" s="1"/>
      <c r="FRC782" s="1"/>
      <c r="FRD782" s="1"/>
      <c r="FRE782" s="1"/>
      <c r="FRF782" s="1"/>
      <c r="FRG782" s="1"/>
      <c r="FRH782" s="1"/>
      <c r="FRI782" s="1"/>
      <c r="FRJ782" s="1"/>
      <c r="FRK782" s="1"/>
      <c r="FRL782" s="1"/>
      <c r="FRM782" s="1"/>
      <c r="FRN782" s="1"/>
      <c r="FRO782" s="1"/>
      <c r="FRP782" s="1"/>
      <c r="FRQ782" s="1"/>
      <c r="FRR782" s="1"/>
      <c r="FRS782" s="1"/>
      <c r="FRT782" s="1"/>
      <c r="FRU782" s="1"/>
      <c r="FRV782" s="1"/>
      <c r="FRW782" s="1"/>
      <c r="FRX782" s="1"/>
      <c r="FRY782" s="1"/>
      <c r="FRZ782" s="1"/>
      <c r="FSA782" s="1"/>
      <c r="FSB782" s="1"/>
      <c r="FSC782" s="1"/>
      <c r="FSD782" s="1"/>
      <c r="FSE782" s="1"/>
      <c r="FSF782" s="1"/>
      <c r="FSG782" s="1"/>
      <c r="FSH782" s="1"/>
      <c r="FSI782" s="1"/>
      <c r="FSJ782" s="1"/>
      <c r="FSK782" s="1"/>
      <c r="FSL782" s="1"/>
      <c r="FSM782" s="1"/>
      <c r="FSN782" s="1"/>
      <c r="FSO782" s="1"/>
      <c r="FSP782" s="1"/>
      <c r="FSQ782" s="1"/>
      <c r="FSR782" s="1"/>
      <c r="FSS782" s="1"/>
      <c r="FST782" s="1"/>
      <c r="FSU782" s="1"/>
      <c r="FSV782" s="1"/>
      <c r="FSW782" s="1"/>
      <c r="FSX782" s="1"/>
      <c r="FSY782" s="1"/>
      <c r="FSZ782" s="1"/>
      <c r="FTA782" s="1"/>
      <c r="FTB782" s="1"/>
      <c r="FTC782" s="1"/>
      <c r="FTD782" s="1"/>
      <c r="FTE782" s="1"/>
      <c r="FTF782" s="1"/>
      <c r="FTG782" s="1"/>
      <c r="FTH782" s="1"/>
      <c r="FTI782" s="1"/>
      <c r="FTJ782" s="1"/>
      <c r="FTK782" s="1"/>
      <c r="FTL782" s="1"/>
      <c r="FTM782" s="1"/>
      <c r="FTN782" s="1"/>
      <c r="FTO782" s="1"/>
      <c r="FTP782" s="1"/>
      <c r="FTQ782" s="1"/>
      <c r="FTR782" s="1"/>
      <c r="FTS782" s="1"/>
      <c r="FTT782" s="1"/>
      <c r="FTU782" s="1"/>
      <c r="FTV782" s="1"/>
      <c r="FTW782" s="1"/>
      <c r="FTX782" s="1"/>
      <c r="FTY782" s="1"/>
      <c r="FTZ782" s="1"/>
      <c r="FUA782" s="1"/>
      <c r="FUB782" s="1"/>
      <c r="FUC782" s="1"/>
      <c r="FUD782" s="1"/>
      <c r="FUE782" s="1"/>
      <c r="FUF782" s="1"/>
      <c r="FUG782" s="1"/>
      <c r="FUH782" s="1"/>
      <c r="FUI782" s="1"/>
      <c r="FUJ782" s="1"/>
      <c r="FUK782" s="1"/>
      <c r="FUL782" s="1"/>
      <c r="FUM782" s="1"/>
      <c r="FUN782" s="1"/>
      <c r="FUO782" s="1"/>
      <c r="FUP782" s="1"/>
      <c r="FUQ782" s="1"/>
      <c r="FUR782" s="1"/>
      <c r="FUS782" s="1"/>
      <c r="FUT782" s="1"/>
      <c r="FUU782" s="1"/>
      <c r="FUV782" s="1"/>
      <c r="FUW782" s="1"/>
      <c r="FUX782" s="1"/>
      <c r="FUY782" s="1"/>
      <c r="FUZ782" s="1"/>
      <c r="FVA782" s="1"/>
      <c r="FVB782" s="1"/>
      <c r="FVC782" s="1"/>
      <c r="FVD782" s="1"/>
      <c r="FVE782" s="1"/>
      <c r="FVF782" s="1"/>
      <c r="FVG782" s="1"/>
      <c r="FVH782" s="1"/>
      <c r="FVI782" s="1"/>
      <c r="FVJ782" s="1"/>
      <c r="FVK782" s="1"/>
      <c r="FVL782" s="1"/>
      <c r="FVM782" s="1"/>
      <c r="FVN782" s="1"/>
      <c r="FVO782" s="1"/>
      <c r="FVP782" s="1"/>
      <c r="FVQ782" s="1"/>
      <c r="FVR782" s="1"/>
      <c r="FVS782" s="1"/>
      <c r="FVT782" s="1"/>
      <c r="FVU782" s="1"/>
      <c r="FVV782" s="1"/>
      <c r="FVW782" s="1"/>
      <c r="FVX782" s="1"/>
      <c r="FVY782" s="1"/>
      <c r="FVZ782" s="1"/>
      <c r="FWA782" s="1"/>
      <c r="FWB782" s="1"/>
      <c r="FWC782" s="1"/>
      <c r="FWD782" s="1"/>
      <c r="FWE782" s="1"/>
      <c r="FWF782" s="1"/>
      <c r="FWG782" s="1"/>
      <c r="FWH782" s="1"/>
      <c r="FWI782" s="1"/>
      <c r="FWJ782" s="1"/>
      <c r="FWK782" s="1"/>
      <c r="FWL782" s="1"/>
      <c r="FWM782" s="1"/>
      <c r="FWN782" s="1"/>
      <c r="FWO782" s="1"/>
      <c r="FWP782" s="1"/>
      <c r="FWQ782" s="1"/>
      <c r="FWR782" s="1"/>
      <c r="FWS782" s="1"/>
      <c r="FWT782" s="1"/>
      <c r="FWU782" s="1"/>
      <c r="FWV782" s="1"/>
      <c r="FWW782" s="1"/>
      <c r="FWX782" s="1"/>
      <c r="FWY782" s="1"/>
      <c r="FWZ782" s="1"/>
      <c r="FXA782" s="1"/>
      <c r="FXB782" s="1"/>
      <c r="FXC782" s="1"/>
      <c r="FXD782" s="1"/>
      <c r="FXE782" s="1"/>
      <c r="FXF782" s="1"/>
      <c r="FXG782" s="1"/>
      <c r="FXH782" s="1"/>
      <c r="FXI782" s="1"/>
      <c r="FXJ782" s="1"/>
      <c r="FXK782" s="1"/>
      <c r="FXL782" s="1"/>
      <c r="FXM782" s="1"/>
      <c r="FXN782" s="1"/>
      <c r="FXO782" s="1"/>
      <c r="FXP782" s="1"/>
      <c r="FXQ782" s="1"/>
      <c r="FXR782" s="1"/>
      <c r="FXS782" s="1"/>
      <c r="FXT782" s="1"/>
      <c r="FXU782" s="1"/>
      <c r="FXV782" s="1"/>
      <c r="FXW782" s="1"/>
      <c r="FXX782" s="1"/>
      <c r="FXY782" s="1"/>
      <c r="FXZ782" s="1"/>
      <c r="FYA782" s="1"/>
      <c r="FYB782" s="1"/>
      <c r="FYC782" s="1"/>
      <c r="FYD782" s="1"/>
      <c r="FYE782" s="1"/>
      <c r="FYF782" s="1"/>
      <c r="FYG782" s="1"/>
      <c r="FYH782" s="1"/>
      <c r="FYI782" s="1"/>
      <c r="FYJ782" s="1"/>
      <c r="FYK782" s="1"/>
      <c r="FYL782" s="1"/>
      <c r="FYM782" s="1"/>
      <c r="FYN782" s="1"/>
      <c r="FYO782" s="1"/>
      <c r="FYP782" s="1"/>
      <c r="FYQ782" s="1"/>
      <c r="FYR782" s="1"/>
      <c r="FYS782" s="1"/>
      <c r="FYT782" s="1"/>
      <c r="FYU782" s="1"/>
      <c r="FYV782" s="1"/>
      <c r="FYW782" s="1"/>
      <c r="FYX782" s="1"/>
      <c r="FYY782" s="1"/>
      <c r="FYZ782" s="1"/>
      <c r="FZA782" s="1"/>
      <c r="FZB782" s="1"/>
      <c r="FZC782" s="1"/>
      <c r="FZD782" s="1"/>
      <c r="FZE782" s="1"/>
      <c r="FZF782" s="1"/>
      <c r="FZG782" s="1"/>
      <c r="FZH782" s="1"/>
      <c r="FZI782" s="1"/>
      <c r="FZJ782" s="1"/>
      <c r="FZK782" s="1"/>
      <c r="FZL782" s="1"/>
      <c r="FZM782" s="1"/>
      <c r="FZN782" s="1"/>
      <c r="FZO782" s="1"/>
      <c r="FZP782" s="1"/>
      <c r="FZQ782" s="1"/>
      <c r="FZR782" s="1"/>
      <c r="FZS782" s="1"/>
      <c r="FZT782" s="1"/>
      <c r="FZU782" s="1"/>
      <c r="FZV782" s="1"/>
      <c r="FZW782" s="1"/>
      <c r="FZX782" s="1"/>
      <c r="FZY782" s="1"/>
      <c r="FZZ782" s="1"/>
      <c r="GAA782" s="1"/>
      <c r="GAB782" s="1"/>
      <c r="GAC782" s="1"/>
      <c r="GAD782" s="1"/>
      <c r="GAE782" s="1"/>
      <c r="GAF782" s="1"/>
      <c r="GAG782" s="1"/>
      <c r="GAH782" s="1"/>
      <c r="GAI782" s="1"/>
      <c r="GAJ782" s="1"/>
      <c r="GAK782" s="1"/>
      <c r="GAL782" s="1"/>
      <c r="GAM782" s="1"/>
      <c r="GAN782" s="1"/>
      <c r="GAO782" s="1"/>
      <c r="GAP782" s="1"/>
      <c r="GAQ782" s="1"/>
      <c r="GAR782" s="1"/>
      <c r="GAS782" s="1"/>
      <c r="GAT782" s="1"/>
      <c r="GAU782" s="1"/>
      <c r="GAV782" s="1"/>
      <c r="GAW782" s="1"/>
      <c r="GAX782" s="1"/>
      <c r="GAY782" s="1"/>
      <c r="GAZ782" s="1"/>
      <c r="GBA782" s="1"/>
      <c r="GBB782" s="1"/>
      <c r="GBC782" s="1"/>
      <c r="GBD782" s="1"/>
      <c r="GBE782" s="1"/>
      <c r="GBF782" s="1"/>
      <c r="GBG782" s="1"/>
      <c r="GBH782" s="1"/>
      <c r="GBI782" s="1"/>
      <c r="GBJ782" s="1"/>
      <c r="GBK782" s="1"/>
      <c r="GBL782" s="1"/>
      <c r="GBM782" s="1"/>
      <c r="GBN782" s="1"/>
      <c r="GBO782" s="1"/>
      <c r="GBP782" s="1"/>
      <c r="GBQ782" s="1"/>
      <c r="GBR782" s="1"/>
      <c r="GBS782" s="1"/>
      <c r="GBT782" s="1"/>
      <c r="GBU782" s="1"/>
      <c r="GBV782" s="1"/>
      <c r="GBW782" s="1"/>
      <c r="GBX782" s="1"/>
      <c r="GBY782" s="1"/>
      <c r="GBZ782" s="1"/>
      <c r="GCA782" s="1"/>
      <c r="GCB782" s="1"/>
      <c r="GCC782" s="1"/>
      <c r="GCD782" s="1"/>
      <c r="GCE782" s="1"/>
      <c r="GCF782" s="1"/>
      <c r="GCG782" s="1"/>
      <c r="GCH782" s="1"/>
      <c r="GCI782" s="1"/>
      <c r="GCJ782" s="1"/>
      <c r="GCK782" s="1"/>
      <c r="GCL782" s="1"/>
      <c r="GCM782" s="1"/>
      <c r="GCN782" s="1"/>
      <c r="GCO782" s="1"/>
      <c r="GCP782" s="1"/>
      <c r="GCQ782" s="1"/>
      <c r="GCR782" s="1"/>
      <c r="GCS782" s="1"/>
      <c r="GCT782" s="1"/>
      <c r="GCU782" s="1"/>
      <c r="GCV782" s="1"/>
      <c r="GCW782" s="1"/>
      <c r="GCX782" s="1"/>
      <c r="GCY782" s="1"/>
      <c r="GCZ782" s="1"/>
      <c r="GDA782" s="1"/>
      <c r="GDB782" s="1"/>
      <c r="GDC782" s="1"/>
      <c r="GDD782" s="1"/>
      <c r="GDE782" s="1"/>
      <c r="GDF782" s="1"/>
      <c r="GDG782" s="1"/>
      <c r="GDH782" s="1"/>
      <c r="GDI782" s="1"/>
      <c r="GDJ782" s="1"/>
      <c r="GDK782" s="1"/>
      <c r="GDL782" s="1"/>
      <c r="GDM782" s="1"/>
      <c r="GDN782" s="1"/>
      <c r="GDO782" s="1"/>
      <c r="GDP782" s="1"/>
      <c r="GDQ782" s="1"/>
      <c r="GDR782" s="1"/>
      <c r="GDS782" s="1"/>
      <c r="GDT782" s="1"/>
      <c r="GDU782" s="1"/>
      <c r="GDV782" s="1"/>
      <c r="GDW782" s="1"/>
      <c r="GDX782" s="1"/>
      <c r="GDY782" s="1"/>
      <c r="GDZ782" s="1"/>
      <c r="GEA782" s="1"/>
      <c r="GEB782" s="1"/>
      <c r="GEC782" s="1"/>
      <c r="GED782" s="1"/>
      <c r="GEE782" s="1"/>
      <c r="GEF782" s="1"/>
      <c r="GEG782" s="1"/>
      <c r="GEH782" s="1"/>
      <c r="GEI782" s="1"/>
      <c r="GEJ782" s="1"/>
      <c r="GEK782" s="1"/>
      <c r="GEL782" s="1"/>
      <c r="GEM782" s="1"/>
      <c r="GEN782" s="1"/>
      <c r="GEO782" s="1"/>
      <c r="GEP782" s="1"/>
      <c r="GEQ782" s="1"/>
      <c r="GER782" s="1"/>
      <c r="GES782" s="1"/>
      <c r="GET782" s="1"/>
      <c r="GEU782" s="1"/>
      <c r="GEV782" s="1"/>
      <c r="GEW782" s="1"/>
      <c r="GEX782" s="1"/>
      <c r="GEY782" s="1"/>
      <c r="GEZ782" s="1"/>
      <c r="GFA782" s="1"/>
      <c r="GFB782" s="1"/>
      <c r="GFC782" s="1"/>
      <c r="GFD782" s="1"/>
      <c r="GFE782" s="1"/>
      <c r="GFF782" s="1"/>
      <c r="GFG782" s="1"/>
      <c r="GFH782" s="1"/>
      <c r="GFI782" s="1"/>
      <c r="GFJ782" s="1"/>
      <c r="GFK782" s="1"/>
      <c r="GFL782" s="1"/>
      <c r="GFM782" s="1"/>
      <c r="GFN782" s="1"/>
      <c r="GFO782" s="1"/>
      <c r="GFP782" s="1"/>
      <c r="GFQ782" s="1"/>
      <c r="GFR782" s="1"/>
      <c r="GFS782" s="1"/>
      <c r="GFT782" s="1"/>
      <c r="GFU782" s="1"/>
      <c r="GFV782" s="1"/>
      <c r="GFW782" s="1"/>
      <c r="GFX782" s="1"/>
      <c r="GFY782" s="1"/>
      <c r="GFZ782" s="1"/>
      <c r="GGA782" s="1"/>
      <c r="GGB782" s="1"/>
      <c r="GGC782" s="1"/>
      <c r="GGD782" s="1"/>
      <c r="GGE782" s="1"/>
      <c r="GGF782" s="1"/>
      <c r="GGG782" s="1"/>
      <c r="GGH782" s="1"/>
      <c r="GGI782" s="1"/>
      <c r="GGJ782" s="1"/>
      <c r="GGK782" s="1"/>
      <c r="GGL782" s="1"/>
      <c r="GGM782" s="1"/>
      <c r="GGN782" s="1"/>
      <c r="GGO782" s="1"/>
      <c r="GGP782" s="1"/>
      <c r="GGQ782" s="1"/>
      <c r="GGR782" s="1"/>
      <c r="GGS782" s="1"/>
      <c r="GGT782" s="1"/>
      <c r="GGU782" s="1"/>
      <c r="GGV782" s="1"/>
      <c r="GGW782" s="1"/>
      <c r="GGX782" s="1"/>
      <c r="GGY782" s="1"/>
      <c r="GGZ782" s="1"/>
      <c r="GHA782" s="1"/>
      <c r="GHB782" s="1"/>
      <c r="GHC782" s="1"/>
      <c r="GHD782" s="1"/>
      <c r="GHE782" s="1"/>
      <c r="GHF782" s="1"/>
      <c r="GHG782" s="1"/>
      <c r="GHH782" s="1"/>
      <c r="GHI782" s="1"/>
      <c r="GHJ782" s="1"/>
      <c r="GHK782" s="1"/>
      <c r="GHL782" s="1"/>
      <c r="GHM782" s="1"/>
      <c r="GHN782" s="1"/>
      <c r="GHO782" s="1"/>
      <c r="GHP782" s="1"/>
      <c r="GHQ782" s="1"/>
      <c r="GHR782" s="1"/>
      <c r="GHS782" s="1"/>
      <c r="GHT782" s="1"/>
      <c r="GHU782" s="1"/>
      <c r="GHV782" s="1"/>
      <c r="GHW782" s="1"/>
      <c r="GHX782" s="1"/>
      <c r="GHY782" s="1"/>
      <c r="GHZ782" s="1"/>
      <c r="GIA782" s="1"/>
      <c r="GIB782" s="1"/>
      <c r="GIC782" s="1"/>
      <c r="GID782" s="1"/>
      <c r="GIE782" s="1"/>
      <c r="GIF782" s="1"/>
      <c r="GIG782" s="1"/>
      <c r="GIH782" s="1"/>
      <c r="GII782" s="1"/>
      <c r="GIJ782" s="1"/>
      <c r="GIK782" s="1"/>
      <c r="GIL782" s="1"/>
      <c r="GIM782" s="1"/>
      <c r="GIN782" s="1"/>
      <c r="GIO782" s="1"/>
      <c r="GIP782" s="1"/>
      <c r="GIQ782" s="1"/>
      <c r="GIR782" s="1"/>
      <c r="GIS782" s="1"/>
      <c r="GIT782" s="1"/>
      <c r="GIU782" s="1"/>
      <c r="GIV782" s="1"/>
      <c r="GIW782" s="1"/>
      <c r="GIX782" s="1"/>
      <c r="GIY782" s="1"/>
      <c r="GIZ782" s="1"/>
      <c r="GJA782" s="1"/>
      <c r="GJB782" s="1"/>
      <c r="GJC782" s="1"/>
      <c r="GJD782" s="1"/>
      <c r="GJE782" s="1"/>
      <c r="GJF782" s="1"/>
      <c r="GJG782" s="1"/>
      <c r="GJH782" s="1"/>
      <c r="GJI782" s="1"/>
      <c r="GJJ782" s="1"/>
      <c r="GJK782" s="1"/>
      <c r="GJL782" s="1"/>
      <c r="GJM782" s="1"/>
      <c r="GJN782" s="1"/>
      <c r="GJO782" s="1"/>
      <c r="GJP782" s="1"/>
      <c r="GJQ782" s="1"/>
      <c r="GJR782" s="1"/>
      <c r="GJS782" s="1"/>
      <c r="GJT782" s="1"/>
      <c r="GJU782" s="1"/>
      <c r="GJV782" s="1"/>
      <c r="GJW782" s="1"/>
      <c r="GJX782" s="1"/>
      <c r="GJY782" s="1"/>
      <c r="GJZ782" s="1"/>
      <c r="GKA782" s="1"/>
      <c r="GKB782" s="1"/>
      <c r="GKC782" s="1"/>
      <c r="GKD782" s="1"/>
      <c r="GKE782" s="1"/>
      <c r="GKF782" s="1"/>
      <c r="GKG782" s="1"/>
      <c r="GKH782" s="1"/>
      <c r="GKI782" s="1"/>
      <c r="GKJ782" s="1"/>
      <c r="GKK782" s="1"/>
      <c r="GKL782" s="1"/>
      <c r="GKM782" s="1"/>
      <c r="GKN782" s="1"/>
      <c r="GKO782" s="1"/>
      <c r="GKP782" s="1"/>
      <c r="GKQ782" s="1"/>
      <c r="GKR782" s="1"/>
      <c r="GKS782" s="1"/>
      <c r="GKT782" s="1"/>
      <c r="GKU782" s="1"/>
      <c r="GKV782" s="1"/>
      <c r="GKW782" s="1"/>
      <c r="GKX782" s="1"/>
      <c r="GKY782" s="1"/>
      <c r="GKZ782" s="1"/>
      <c r="GLA782" s="1"/>
      <c r="GLB782" s="1"/>
      <c r="GLC782" s="1"/>
      <c r="GLD782" s="1"/>
      <c r="GLE782" s="1"/>
      <c r="GLF782" s="1"/>
      <c r="GLG782" s="1"/>
      <c r="GLH782" s="1"/>
      <c r="GLI782" s="1"/>
      <c r="GLJ782" s="1"/>
      <c r="GLK782" s="1"/>
      <c r="GLL782" s="1"/>
      <c r="GLM782" s="1"/>
      <c r="GLN782" s="1"/>
      <c r="GLO782" s="1"/>
      <c r="GLP782" s="1"/>
      <c r="GLQ782" s="1"/>
      <c r="GLR782" s="1"/>
      <c r="GLS782" s="1"/>
      <c r="GLT782" s="1"/>
      <c r="GLU782" s="1"/>
      <c r="GLV782" s="1"/>
      <c r="GLW782" s="1"/>
      <c r="GLX782" s="1"/>
      <c r="GLY782" s="1"/>
      <c r="GLZ782" s="1"/>
      <c r="GMA782" s="1"/>
      <c r="GMB782" s="1"/>
      <c r="GMC782" s="1"/>
      <c r="GMD782" s="1"/>
      <c r="GME782" s="1"/>
      <c r="GMF782" s="1"/>
      <c r="GMG782" s="1"/>
      <c r="GMH782" s="1"/>
      <c r="GMI782" s="1"/>
      <c r="GMJ782" s="1"/>
      <c r="GMK782" s="1"/>
      <c r="GML782" s="1"/>
      <c r="GMM782" s="1"/>
      <c r="GMN782" s="1"/>
      <c r="GMO782" s="1"/>
      <c r="GMP782" s="1"/>
      <c r="GMQ782" s="1"/>
      <c r="GMR782" s="1"/>
      <c r="GMS782" s="1"/>
      <c r="GMT782" s="1"/>
      <c r="GMU782" s="1"/>
      <c r="GMV782" s="1"/>
      <c r="GMW782" s="1"/>
      <c r="GMX782" s="1"/>
      <c r="GMY782" s="1"/>
      <c r="GMZ782" s="1"/>
      <c r="GNA782" s="1"/>
      <c r="GNB782" s="1"/>
      <c r="GNC782" s="1"/>
      <c r="GND782" s="1"/>
      <c r="GNE782" s="1"/>
      <c r="GNF782" s="1"/>
      <c r="GNG782" s="1"/>
      <c r="GNH782" s="1"/>
      <c r="GNI782" s="1"/>
      <c r="GNJ782" s="1"/>
      <c r="GNK782" s="1"/>
      <c r="GNL782" s="1"/>
      <c r="GNM782" s="1"/>
      <c r="GNN782" s="1"/>
      <c r="GNO782" s="1"/>
      <c r="GNP782" s="1"/>
      <c r="GNQ782" s="1"/>
      <c r="GNR782" s="1"/>
      <c r="GNS782" s="1"/>
      <c r="GNT782" s="1"/>
      <c r="GNU782" s="1"/>
      <c r="GNV782" s="1"/>
      <c r="GNW782" s="1"/>
      <c r="GNX782" s="1"/>
      <c r="GNY782" s="1"/>
      <c r="GNZ782" s="1"/>
      <c r="GOA782" s="1"/>
      <c r="GOB782" s="1"/>
      <c r="GOC782" s="1"/>
      <c r="GOD782" s="1"/>
      <c r="GOE782" s="1"/>
      <c r="GOF782" s="1"/>
      <c r="GOG782" s="1"/>
      <c r="GOH782" s="1"/>
      <c r="GOI782" s="1"/>
      <c r="GOJ782" s="1"/>
      <c r="GOK782" s="1"/>
      <c r="GOL782" s="1"/>
      <c r="GOM782" s="1"/>
      <c r="GON782" s="1"/>
      <c r="GOO782" s="1"/>
      <c r="GOP782" s="1"/>
      <c r="GOQ782" s="1"/>
      <c r="GOR782" s="1"/>
      <c r="GOS782" s="1"/>
      <c r="GOT782" s="1"/>
      <c r="GOU782" s="1"/>
      <c r="GOV782" s="1"/>
      <c r="GOW782" s="1"/>
      <c r="GOX782" s="1"/>
      <c r="GOY782" s="1"/>
      <c r="GOZ782" s="1"/>
      <c r="GPA782" s="1"/>
      <c r="GPB782" s="1"/>
      <c r="GPC782" s="1"/>
      <c r="GPD782" s="1"/>
      <c r="GPE782" s="1"/>
      <c r="GPF782" s="1"/>
      <c r="GPG782" s="1"/>
      <c r="GPH782" s="1"/>
      <c r="GPI782" s="1"/>
      <c r="GPJ782" s="1"/>
      <c r="GPK782" s="1"/>
      <c r="GPL782" s="1"/>
      <c r="GPM782" s="1"/>
      <c r="GPN782" s="1"/>
      <c r="GPO782" s="1"/>
      <c r="GPP782" s="1"/>
      <c r="GPQ782" s="1"/>
      <c r="GPR782" s="1"/>
      <c r="GPS782" s="1"/>
      <c r="GPT782" s="1"/>
      <c r="GPU782" s="1"/>
      <c r="GPV782" s="1"/>
      <c r="GPW782" s="1"/>
      <c r="GPX782" s="1"/>
      <c r="GPY782" s="1"/>
      <c r="GPZ782" s="1"/>
      <c r="GQA782" s="1"/>
      <c r="GQB782" s="1"/>
      <c r="GQC782" s="1"/>
      <c r="GQD782" s="1"/>
      <c r="GQE782" s="1"/>
      <c r="GQF782" s="1"/>
      <c r="GQG782" s="1"/>
      <c r="GQH782" s="1"/>
      <c r="GQI782" s="1"/>
      <c r="GQJ782" s="1"/>
      <c r="GQK782" s="1"/>
      <c r="GQL782" s="1"/>
      <c r="GQM782" s="1"/>
      <c r="GQN782" s="1"/>
      <c r="GQO782" s="1"/>
      <c r="GQP782" s="1"/>
      <c r="GQQ782" s="1"/>
      <c r="GQR782" s="1"/>
      <c r="GQS782" s="1"/>
      <c r="GQT782" s="1"/>
      <c r="GQU782" s="1"/>
      <c r="GQV782" s="1"/>
      <c r="GQW782" s="1"/>
      <c r="GQX782" s="1"/>
      <c r="GQY782" s="1"/>
      <c r="GQZ782" s="1"/>
      <c r="GRA782" s="1"/>
      <c r="GRB782" s="1"/>
      <c r="GRC782" s="1"/>
      <c r="GRD782" s="1"/>
      <c r="GRE782" s="1"/>
      <c r="GRF782" s="1"/>
      <c r="GRG782" s="1"/>
      <c r="GRH782" s="1"/>
      <c r="GRI782" s="1"/>
      <c r="GRJ782" s="1"/>
      <c r="GRK782" s="1"/>
      <c r="GRL782" s="1"/>
      <c r="GRM782" s="1"/>
      <c r="GRN782" s="1"/>
      <c r="GRO782" s="1"/>
      <c r="GRP782" s="1"/>
      <c r="GRQ782" s="1"/>
      <c r="GRR782" s="1"/>
      <c r="GRS782" s="1"/>
      <c r="GRT782" s="1"/>
      <c r="GRU782" s="1"/>
      <c r="GRV782" s="1"/>
      <c r="GRW782" s="1"/>
      <c r="GRX782" s="1"/>
      <c r="GRY782" s="1"/>
      <c r="GRZ782" s="1"/>
      <c r="GSA782" s="1"/>
      <c r="GSB782" s="1"/>
      <c r="GSC782" s="1"/>
      <c r="GSD782" s="1"/>
      <c r="GSE782" s="1"/>
      <c r="GSF782" s="1"/>
      <c r="GSG782" s="1"/>
      <c r="GSH782" s="1"/>
      <c r="GSI782" s="1"/>
      <c r="GSJ782" s="1"/>
      <c r="GSK782" s="1"/>
      <c r="GSL782" s="1"/>
      <c r="GSM782" s="1"/>
      <c r="GSN782" s="1"/>
      <c r="GSO782" s="1"/>
      <c r="GSP782" s="1"/>
      <c r="GSQ782" s="1"/>
      <c r="GSR782" s="1"/>
      <c r="GSS782" s="1"/>
      <c r="GST782" s="1"/>
      <c r="GSU782" s="1"/>
      <c r="GSV782" s="1"/>
      <c r="GSW782" s="1"/>
      <c r="GSX782" s="1"/>
      <c r="GSY782" s="1"/>
      <c r="GSZ782" s="1"/>
      <c r="GTA782" s="1"/>
      <c r="GTB782" s="1"/>
      <c r="GTC782" s="1"/>
      <c r="GTD782" s="1"/>
      <c r="GTE782" s="1"/>
      <c r="GTF782" s="1"/>
      <c r="GTG782" s="1"/>
      <c r="GTH782" s="1"/>
      <c r="GTI782" s="1"/>
      <c r="GTJ782" s="1"/>
      <c r="GTK782" s="1"/>
      <c r="GTL782" s="1"/>
      <c r="GTM782" s="1"/>
      <c r="GTN782" s="1"/>
      <c r="GTO782" s="1"/>
      <c r="GTP782" s="1"/>
      <c r="GTQ782" s="1"/>
      <c r="GTR782" s="1"/>
      <c r="GTS782" s="1"/>
      <c r="GTT782" s="1"/>
      <c r="GTU782" s="1"/>
      <c r="GTV782" s="1"/>
      <c r="GTW782" s="1"/>
      <c r="GTX782" s="1"/>
      <c r="GTY782" s="1"/>
      <c r="GTZ782" s="1"/>
      <c r="GUA782" s="1"/>
      <c r="GUB782" s="1"/>
      <c r="GUC782" s="1"/>
      <c r="GUD782" s="1"/>
      <c r="GUE782" s="1"/>
      <c r="GUF782" s="1"/>
      <c r="GUG782" s="1"/>
      <c r="GUH782" s="1"/>
      <c r="GUI782" s="1"/>
      <c r="GUJ782" s="1"/>
      <c r="GUK782" s="1"/>
      <c r="GUL782" s="1"/>
      <c r="GUM782" s="1"/>
      <c r="GUN782" s="1"/>
      <c r="GUO782" s="1"/>
      <c r="GUP782" s="1"/>
      <c r="GUQ782" s="1"/>
      <c r="GUR782" s="1"/>
      <c r="GUS782" s="1"/>
      <c r="GUT782" s="1"/>
      <c r="GUU782" s="1"/>
      <c r="GUV782" s="1"/>
      <c r="GUW782" s="1"/>
      <c r="GUX782" s="1"/>
      <c r="GUY782" s="1"/>
      <c r="GUZ782" s="1"/>
      <c r="GVA782" s="1"/>
      <c r="GVB782" s="1"/>
      <c r="GVC782" s="1"/>
      <c r="GVD782" s="1"/>
      <c r="GVE782" s="1"/>
      <c r="GVF782" s="1"/>
      <c r="GVG782" s="1"/>
      <c r="GVH782" s="1"/>
      <c r="GVI782" s="1"/>
      <c r="GVJ782" s="1"/>
      <c r="GVK782" s="1"/>
      <c r="GVL782" s="1"/>
      <c r="GVM782" s="1"/>
      <c r="GVN782" s="1"/>
      <c r="GVO782" s="1"/>
      <c r="GVP782" s="1"/>
      <c r="GVQ782" s="1"/>
      <c r="GVR782" s="1"/>
      <c r="GVS782" s="1"/>
      <c r="GVT782" s="1"/>
      <c r="GVU782" s="1"/>
      <c r="GVV782" s="1"/>
      <c r="GVW782" s="1"/>
      <c r="GVX782" s="1"/>
      <c r="GVY782" s="1"/>
      <c r="GVZ782" s="1"/>
      <c r="GWA782" s="1"/>
      <c r="GWB782" s="1"/>
      <c r="GWC782" s="1"/>
      <c r="GWD782" s="1"/>
      <c r="GWE782" s="1"/>
      <c r="GWF782" s="1"/>
      <c r="GWG782" s="1"/>
      <c r="GWH782" s="1"/>
      <c r="GWI782" s="1"/>
      <c r="GWJ782" s="1"/>
      <c r="GWK782" s="1"/>
      <c r="GWL782" s="1"/>
      <c r="GWM782" s="1"/>
      <c r="GWN782" s="1"/>
      <c r="GWO782" s="1"/>
      <c r="GWP782" s="1"/>
      <c r="GWQ782" s="1"/>
      <c r="GWR782" s="1"/>
      <c r="GWS782" s="1"/>
      <c r="GWT782" s="1"/>
      <c r="GWU782" s="1"/>
      <c r="GWV782" s="1"/>
      <c r="GWW782" s="1"/>
      <c r="GWX782" s="1"/>
      <c r="GWY782" s="1"/>
      <c r="GWZ782" s="1"/>
      <c r="GXA782" s="1"/>
      <c r="GXB782" s="1"/>
      <c r="GXC782" s="1"/>
      <c r="GXD782" s="1"/>
      <c r="GXE782" s="1"/>
      <c r="GXF782" s="1"/>
      <c r="GXG782" s="1"/>
      <c r="GXH782" s="1"/>
      <c r="GXI782" s="1"/>
      <c r="GXJ782" s="1"/>
      <c r="GXK782" s="1"/>
      <c r="GXL782" s="1"/>
      <c r="GXM782" s="1"/>
      <c r="GXN782" s="1"/>
      <c r="GXO782" s="1"/>
      <c r="GXP782" s="1"/>
      <c r="GXQ782" s="1"/>
      <c r="GXR782" s="1"/>
      <c r="GXS782" s="1"/>
      <c r="GXT782" s="1"/>
      <c r="GXU782" s="1"/>
      <c r="GXV782" s="1"/>
      <c r="GXW782" s="1"/>
      <c r="GXX782" s="1"/>
      <c r="GXY782" s="1"/>
      <c r="GXZ782" s="1"/>
      <c r="GYA782" s="1"/>
      <c r="GYB782" s="1"/>
      <c r="GYC782" s="1"/>
      <c r="GYD782" s="1"/>
      <c r="GYE782" s="1"/>
      <c r="GYF782" s="1"/>
      <c r="GYG782" s="1"/>
      <c r="GYH782" s="1"/>
      <c r="GYI782" s="1"/>
      <c r="GYJ782" s="1"/>
      <c r="GYK782" s="1"/>
      <c r="GYL782" s="1"/>
      <c r="GYM782" s="1"/>
      <c r="GYN782" s="1"/>
      <c r="GYO782" s="1"/>
      <c r="GYP782" s="1"/>
      <c r="GYQ782" s="1"/>
      <c r="GYR782" s="1"/>
      <c r="GYS782" s="1"/>
      <c r="GYT782" s="1"/>
      <c r="GYU782" s="1"/>
      <c r="GYV782" s="1"/>
      <c r="GYW782" s="1"/>
      <c r="GYX782" s="1"/>
      <c r="GYY782" s="1"/>
      <c r="GYZ782" s="1"/>
      <c r="GZA782" s="1"/>
      <c r="GZB782" s="1"/>
      <c r="GZC782" s="1"/>
      <c r="GZD782" s="1"/>
      <c r="GZE782" s="1"/>
      <c r="GZF782" s="1"/>
      <c r="GZG782" s="1"/>
      <c r="GZH782" s="1"/>
      <c r="GZI782" s="1"/>
      <c r="GZJ782" s="1"/>
      <c r="GZK782" s="1"/>
      <c r="GZL782" s="1"/>
      <c r="GZM782" s="1"/>
      <c r="GZN782" s="1"/>
      <c r="GZO782" s="1"/>
      <c r="GZP782" s="1"/>
      <c r="GZQ782" s="1"/>
      <c r="GZR782" s="1"/>
      <c r="GZS782" s="1"/>
      <c r="GZT782" s="1"/>
      <c r="GZU782" s="1"/>
      <c r="GZV782" s="1"/>
      <c r="GZW782" s="1"/>
      <c r="GZX782" s="1"/>
      <c r="GZY782" s="1"/>
      <c r="GZZ782" s="1"/>
      <c r="HAA782" s="1"/>
      <c r="HAB782" s="1"/>
      <c r="HAC782" s="1"/>
      <c r="HAD782" s="1"/>
      <c r="HAE782" s="1"/>
      <c r="HAF782" s="1"/>
      <c r="HAG782" s="1"/>
      <c r="HAH782" s="1"/>
      <c r="HAI782" s="1"/>
      <c r="HAJ782" s="1"/>
      <c r="HAK782" s="1"/>
      <c r="HAL782" s="1"/>
      <c r="HAM782" s="1"/>
      <c r="HAN782" s="1"/>
      <c r="HAO782" s="1"/>
      <c r="HAP782" s="1"/>
      <c r="HAQ782" s="1"/>
      <c r="HAR782" s="1"/>
      <c r="HAS782" s="1"/>
      <c r="HAT782" s="1"/>
      <c r="HAU782" s="1"/>
      <c r="HAV782" s="1"/>
      <c r="HAW782" s="1"/>
      <c r="HAX782" s="1"/>
      <c r="HAY782" s="1"/>
      <c r="HAZ782" s="1"/>
      <c r="HBA782" s="1"/>
      <c r="HBB782" s="1"/>
      <c r="HBC782" s="1"/>
      <c r="HBD782" s="1"/>
      <c r="HBE782" s="1"/>
      <c r="HBF782" s="1"/>
      <c r="HBG782" s="1"/>
      <c r="HBH782" s="1"/>
      <c r="HBI782" s="1"/>
      <c r="HBJ782" s="1"/>
      <c r="HBK782" s="1"/>
      <c r="HBL782" s="1"/>
      <c r="HBM782" s="1"/>
      <c r="HBN782" s="1"/>
      <c r="HBO782" s="1"/>
      <c r="HBP782" s="1"/>
      <c r="HBQ782" s="1"/>
      <c r="HBR782" s="1"/>
      <c r="HBS782" s="1"/>
      <c r="HBT782" s="1"/>
      <c r="HBU782" s="1"/>
      <c r="HBV782" s="1"/>
      <c r="HBW782" s="1"/>
      <c r="HBX782" s="1"/>
      <c r="HBY782" s="1"/>
      <c r="HBZ782" s="1"/>
      <c r="HCA782" s="1"/>
      <c r="HCB782" s="1"/>
      <c r="HCC782" s="1"/>
      <c r="HCD782" s="1"/>
      <c r="HCE782" s="1"/>
      <c r="HCF782" s="1"/>
      <c r="HCG782" s="1"/>
      <c r="HCH782" s="1"/>
      <c r="HCI782" s="1"/>
      <c r="HCJ782" s="1"/>
      <c r="HCK782" s="1"/>
      <c r="HCL782" s="1"/>
      <c r="HCM782" s="1"/>
      <c r="HCN782" s="1"/>
      <c r="HCO782" s="1"/>
      <c r="HCP782" s="1"/>
      <c r="HCQ782" s="1"/>
      <c r="HCR782" s="1"/>
      <c r="HCS782" s="1"/>
      <c r="HCT782" s="1"/>
      <c r="HCU782" s="1"/>
      <c r="HCV782" s="1"/>
      <c r="HCW782" s="1"/>
      <c r="HCX782" s="1"/>
      <c r="HCY782" s="1"/>
      <c r="HCZ782" s="1"/>
      <c r="HDA782" s="1"/>
      <c r="HDB782" s="1"/>
      <c r="HDC782" s="1"/>
      <c r="HDD782" s="1"/>
      <c r="HDE782" s="1"/>
      <c r="HDF782" s="1"/>
      <c r="HDG782" s="1"/>
      <c r="HDH782" s="1"/>
      <c r="HDI782" s="1"/>
      <c r="HDJ782" s="1"/>
      <c r="HDK782" s="1"/>
      <c r="HDL782" s="1"/>
      <c r="HDM782" s="1"/>
      <c r="HDN782" s="1"/>
      <c r="HDO782" s="1"/>
      <c r="HDP782" s="1"/>
      <c r="HDQ782" s="1"/>
      <c r="HDR782" s="1"/>
      <c r="HDS782" s="1"/>
      <c r="HDT782" s="1"/>
      <c r="HDU782" s="1"/>
      <c r="HDV782" s="1"/>
      <c r="HDW782" s="1"/>
      <c r="HDX782" s="1"/>
      <c r="HDY782" s="1"/>
      <c r="HDZ782" s="1"/>
      <c r="HEA782" s="1"/>
      <c r="HEB782" s="1"/>
      <c r="HEC782" s="1"/>
      <c r="HED782" s="1"/>
      <c r="HEE782" s="1"/>
      <c r="HEF782" s="1"/>
      <c r="HEG782" s="1"/>
      <c r="HEH782" s="1"/>
      <c r="HEI782" s="1"/>
      <c r="HEJ782" s="1"/>
      <c r="HEK782" s="1"/>
      <c r="HEL782" s="1"/>
      <c r="HEM782" s="1"/>
      <c r="HEN782" s="1"/>
      <c r="HEO782" s="1"/>
      <c r="HEP782" s="1"/>
      <c r="HEQ782" s="1"/>
      <c r="HER782" s="1"/>
      <c r="HES782" s="1"/>
      <c r="HET782" s="1"/>
      <c r="HEU782" s="1"/>
      <c r="HEV782" s="1"/>
      <c r="HEW782" s="1"/>
      <c r="HEX782" s="1"/>
      <c r="HEY782" s="1"/>
      <c r="HEZ782" s="1"/>
      <c r="HFA782" s="1"/>
      <c r="HFB782" s="1"/>
      <c r="HFC782" s="1"/>
      <c r="HFD782" s="1"/>
      <c r="HFE782" s="1"/>
      <c r="HFF782" s="1"/>
      <c r="HFG782" s="1"/>
      <c r="HFH782" s="1"/>
      <c r="HFI782" s="1"/>
      <c r="HFJ782" s="1"/>
      <c r="HFK782" s="1"/>
      <c r="HFL782" s="1"/>
      <c r="HFM782" s="1"/>
      <c r="HFN782" s="1"/>
      <c r="HFO782" s="1"/>
      <c r="HFP782" s="1"/>
      <c r="HFQ782" s="1"/>
      <c r="HFR782" s="1"/>
      <c r="HFS782" s="1"/>
      <c r="HFT782" s="1"/>
      <c r="HFU782" s="1"/>
      <c r="HFV782" s="1"/>
      <c r="HFW782" s="1"/>
      <c r="HFX782" s="1"/>
      <c r="HFY782" s="1"/>
      <c r="HFZ782" s="1"/>
      <c r="HGA782" s="1"/>
      <c r="HGB782" s="1"/>
      <c r="HGC782" s="1"/>
      <c r="HGD782" s="1"/>
      <c r="HGE782" s="1"/>
      <c r="HGF782" s="1"/>
      <c r="HGG782" s="1"/>
      <c r="HGH782" s="1"/>
      <c r="HGI782" s="1"/>
      <c r="HGJ782" s="1"/>
      <c r="HGK782" s="1"/>
      <c r="HGL782" s="1"/>
      <c r="HGM782" s="1"/>
      <c r="HGN782" s="1"/>
      <c r="HGO782" s="1"/>
      <c r="HGP782" s="1"/>
      <c r="HGQ782" s="1"/>
      <c r="HGR782" s="1"/>
      <c r="HGS782" s="1"/>
      <c r="HGT782" s="1"/>
      <c r="HGU782" s="1"/>
      <c r="HGV782" s="1"/>
      <c r="HGW782" s="1"/>
      <c r="HGX782" s="1"/>
      <c r="HGY782" s="1"/>
      <c r="HGZ782" s="1"/>
      <c r="HHA782" s="1"/>
      <c r="HHB782" s="1"/>
      <c r="HHC782" s="1"/>
      <c r="HHD782" s="1"/>
      <c r="HHE782" s="1"/>
      <c r="HHF782" s="1"/>
      <c r="HHG782" s="1"/>
      <c r="HHH782" s="1"/>
      <c r="HHI782" s="1"/>
      <c r="HHJ782" s="1"/>
      <c r="HHK782" s="1"/>
      <c r="HHL782" s="1"/>
      <c r="HHM782" s="1"/>
      <c r="HHN782" s="1"/>
      <c r="HHO782" s="1"/>
      <c r="HHP782" s="1"/>
      <c r="HHQ782" s="1"/>
      <c r="HHR782" s="1"/>
      <c r="HHS782" s="1"/>
      <c r="HHT782" s="1"/>
      <c r="HHU782" s="1"/>
      <c r="HHV782" s="1"/>
      <c r="HHW782" s="1"/>
      <c r="HHX782" s="1"/>
      <c r="HHY782" s="1"/>
      <c r="HHZ782" s="1"/>
      <c r="HIA782" s="1"/>
      <c r="HIB782" s="1"/>
      <c r="HIC782" s="1"/>
      <c r="HID782" s="1"/>
      <c r="HIE782" s="1"/>
      <c r="HIF782" s="1"/>
      <c r="HIG782" s="1"/>
      <c r="HIH782" s="1"/>
      <c r="HII782" s="1"/>
      <c r="HIJ782" s="1"/>
      <c r="HIK782" s="1"/>
      <c r="HIL782" s="1"/>
      <c r="HIM782" s="1"/>
      <c r="HIN782" s="1"/>
      <c r="HIO782" s="1"/>
      <c r="HIP782" s="1"/>
      <c r="HIQ782" s="1"/>
      <c r="HIR782" s="1"/>
      <c r="HIS782" s="1"/>
      <c r="HIT782" s="1"/>
      <c r="HIU782" s="1"/>
      <c r="HIV782" s="1"/>
      <c r="HIW782" s="1"/>
      <c r="HIX782" s="1"/>
      <c r="HIY782" s="1"/>
      <c r="HIZ782" s="1"/>
      <c r="HJA782" s="1"/>
      <c r="HJB782" s="1"/>
      <c r="HJC782" s="1"/>
      <c r="HJD782" s="1"/>
      <c r="HJE782" s="1"/>
      <c r="HJF782" s="1"/>
      <c r="HJG782" s="1"/>
      <c r="HJH782" s="1"/>
      <c r="HJI782" s="1"/>
      <c r="HJJ782" s="1"/>
      <c r="HJK782" s="1"/>
      <c r="HJL782" s="1"/>
      <c r="HJM782" s="1"/>
      <c r="HJN782" s="1"/>
      <c r="HJO782" s="1"/>
      <c r="HJP782" s="1"/>
      <c r="HJQ782" s="1"/>
      <c r="HJR782" s="1"/>
      <c r="HJS782" s="1"/>
      <c r="HJT782" s="1"/>
      <c r="HJU782" s="1"/>
      <c r="HJV782" s="1"/>
      <c r="HJW782" s="1"/>
      <c r="HJX782" s="1"/>
      <c r="HJY782" s="1"/>
      <c r="HJZ782" s="1"/>
      <c r="HKA782" s="1"/>
      <c r="HKB782" s="1"/>
      <c r="HKC782" s="1"/>
      <c r="HKD782" s="1"/>
      <c r="HKE782" s="1"/>
      <c r="HKF782" s="1"/>
      <c r="HKG782" s="1"/>
      <c r="HKH782" s="1"/>
      <c r="HKI782" s="1"/>
      <c r="HKJ782" s="1"/>
      <c r="HKK782" s="1"/>
      <c r="HKL782" s="1"/>
      <c r="HKM782" s="1"/>
      <c r="HKN782" s="1"/>
      <c r="HKO782" s="1"/>
      <c r="HKP782" s="1"/>
      <c r="HKQ782" s="1"/>
      <c r="HKR782" s="1"/>
      <c r="HKS782" s="1"/>
      <c r="HKT782" s="1"/>
      <c r="HKU782" s="1"/>
      <c r="HKV782" s="1"/>
      <c r="HKW782" s="1"/>
      <c r="HKX782" s="1"/>
      <c r="HKY782" s="1"/>
      <c r="HKZ782" s="1"/>
      <c r="HLA782" s="1"/>
      <c r="HLB782" s="1"/>
      <c r="HLC782" s="1"/>
      <c r="HLD782" s="1"/>
      <c r="HLE782" s="1"/>
      <c r="HLF782" s="1"/>
      <c r="HLG782" s="1"/>
      <c r="HLH782" s="1"/>
      <c r="HLI782" s="1"/>
      <c r="HLJ782" s="1"/>
      <c r="HLK782" s="1"/>
      <c r="HLL782" s="1"/>
      <c r="HLM782" s="1"/>
      <c r="HLN782" s="1"/>
      <c r="HLO782" s="1"/>
      <c r="HLP782" s="1"/>
      <c r="HLQ782" s="1"/>
      <c r="HLR782" s="1"/>
      <c r="HLS782" s="1"/>
      <c r="HLT782" s="1"/>
      <c r="HLU782" s="1"/>
      <c r="HLV782" s="1"/>
      <c r="HLW782" s="1"/>
      <c r="HLX782" s="1"/>
      <c r="HLY782" s="1"/>
      <c r="HLZ782" s="1"/>
      <c r="HMA782" s="1"/>
      <c r="HMB782" s="1"/>
      <c r="HMC782" s="1"/>
      <c r="HMD782" s="1"/>
      <c r="HME782" s="1"/>
      <c r="HMF782" s="1"/>
      <c r="HMG782" s="1"/>
      <c r="HMH782" s="1"/>
      <c r="HMI782" s="1"/>
      <c r="HMJ782" s="1"/>
      <c r="HMK782" s="1"/>
      <c r="HML782" s="1"/>
      <c r="HMM782" s="1"/>
      <c r="HMN782" s="1"/>
      <c r="HMO782" s="1"/>
      <c r="HMP782" s="1"/>
      <c r="HMQ782" s="1"/>
      <c r="HMR782" s="1"/>
      <c r="HMS782" s="1"/>
      <c r="HMT782" s="1"/>
      <c r="HMU782" s="1"/>
      <c r="HMV782" s="1"/>
      <c r="HMW782" s="1"/>
      <c r="HMX782" s="1"/>
      <c r="HMY782" s="1"/>
      <c r="HMZ782" s="1"/>
      <c r="HNA782" s="1"/>
      <c r="HNB782" s="1"/>
      <c r="HNC782" s="1"/>
      <c r="HND782" s="1"/>
      <c r="HNE782" s="1"/>
      <c r="HNF782" s="1"/>
      <c r="HNG782" s="1"/>
      <c r="HNH782" s="1"/>
      <c r="HNI782" s="1"/>
      <c r="HNJ782" s="1"/>
      <c r="HNK782" s="1"/>
      <c r="HNL782" s="1"/>
      <c r="HNM782" s="1"/>
      <c r="HNN782" s="1"/>
      <c r="HNO782" s="1"/>
      <c r="HNP782" s="1"/>
      <c r="HNQ782" s="1"/>
      <c r="HNR782" s="1"/>
      <c r="HNS782" s="1"/>
      <c r="HNT782" s="1"/>
      <c r="HNU782" s="1"/>
      <c r="HNV782" s="1"/>
      <c r="HNW782" s="1"/>
      <c r="HNX782" s="1"/>
      <c r="HNY782" s="1"/>
      <c r="HNZ782" s="1"/>
      <c r="HOA782" s="1"/>
      <c r="HOB782" s="1"/>
      <c r="HOC782" s="1"/>
      <c r="HOD782" s="1"/>
      <c r="HOE782" s="1"/>
      <c r="HOF782" s="1"/>
      <c r="HOG782" s="1"/>
      <c r="HOH782" s="1"/>
      <c r="HOI782" s="1"/>
      <c r="HOJ782" s="1"/>
      <c r="HOK782" s="1"/>
      <c r="HOL782" s="1"/>
      <c r="HOM782" s="1"/>
      <c r="HON782" s="1"/>
      <c r="HOO782" s="1"/>
      <c r="HOP782" s="1"/>
      <c r="HOQ782" s="1"/>
      <c r="HOR782" s="1"/>
      <c r="HOS782" s="1"/>
      <c r="HOT782" s="1"/>
      <c r="HOU782" s="1"/>
      <c r="HOV782" s="1"/>
      <c r="HOW782" s="1"/>
      <c r="HOX782" s="1"/>
      <c r="HOY782" s="1"/>
      <c r="HOZ782" s="1"/>
      <c r="HPA782" s="1"/>
      <c r="HPB782" s="1"/>
      <c r="HPC782" s="1"/>
      <c r="HPD782" s="1"/>
      <c r="HPE782" s="1"/>
      <c r="HPF782" s="1"/>
      <c r="HPG782" s="1"/>
      <c r="HPH782" s="1"/>
      <c r="HPI782" s="1"/>
      <c r="HPJ782" s="1"/>
      <c r="HPK782" s="1"/>
      <c r="HPL782" s="1"/>
      <c r="HPM782" s="1"/>
      <c r="HPN782" s="1"/>
      <c r="HPO782" s="1"/>
      <c r="HPP782" s="1"/>
      <c r="HPQ782" s="1"/>
      <c r="HPR782" s="1"/>
      <c r="HPS782" s="1"/>
      <c r="HPT782" s="1"/>
      <c r="HPU782" s="1"/>
      <c r="HPV782" s="1"/>
      <c r="HPW782" s="1"/>
      <c r="HPX782" s="1"/>
      <c r="HPY782" s="1"/>
      <c r="HPZ782" s="1"/>
      <c r="HQA782" s="1"/>
      <c r="HQB782" s="1"/>
      <c r="HQC782" s="1"/>
      <c r="HQD782" s="1"/>
      <c r="HQE782" s="1"/>
      <c r="HQF782" s="1"/>
      <c r="HQG782" s="1"/>
      <c r="HQH782" s="1"/>
      <c r="HQI782" s="1"/>
      <c r="HQJ782" s="1"/>
      <c r="HQK782" s="1"/>
      <c r="HQL782" s="1"/>
      <c r="HQM782" s="1"/>
      <c r="HQN782" s="1"/>
      <c r="HQO782" s="1"/>
      <c r="HQP782" s="1"/>
      <c r="HQQ782" s="1"/>
      <c r="HQR782" s="1"/>
      <c r="HQS782" s="1"/>
      <c r="HQT782" s="1"/>
      <c r="HQU782" s="1"/>
      <c r="HQV782" s="1"/>
      <c r="HQW782" s="1"/>
      <c r="HQX782" s="1"/>
      <c r="HQY782" s="1"/>
      <c r="HQZ782" s="1"/>
      <c r="HRA782" s="1"/>
      <c r="HRB782" s="1"/>
      <c r="HRC782" s="1"/>
      <c r="HRD782" s="1"/>
      <c r="HRE782" s="1"/>
      <c r="HRF782" s="1"/>
      <c r="HRG782" s="1"/>
      <c r="HRH782" s="1"/>
      <c r="HRI782" s="1"/>
      <c r="HRJ782" s="1"/>
      <c r="HRK782" s="1"/>
      <c r="HRL782" s="1"/>
      <c r="HRM782" s="1"/>
      <c r="HRN782" s="1"/>
      <c r="HRO782" s="1"/>
      <c r="HRP782" s="1"/>
      <c r="HRQ782" s="1"/>
      <c r="HRR782" s="1"/>
      <c r="HRS782" s="1"/>
      <c r="HRT782" s="1"/>
      <c r="HRU782" s="1"/>
      <c r="HRV782" s="1"/>
      <c r="HRW782" s="1"/>
      <c r="HRX782" s="1"/>
      <c r="HRY782" s="1"/>
      <c r="HRZ782" s="1"/>
      <c r="HSA782" s="1"/>
      <c r="HSB782" s="1"/>
      <c r="HSC782" s="1"/>
      <c r="HSD782" s="1"/>
      <c r="HSE782" s="1"/>
      <c r="HSF782" s="1"/>
      <c r="HSG782" s="1"/>
      <c r="HSH782" s="1"/>
      <c r="HSI782" s="1"/>
      <c r="HSJ782" s="1"/>
      <c r="HSK782" s="1"/>
      <c r="HSL782" s="1"/>
      <c r="HSM782" s="1"/>
      <c r="HSN782" s="1"/>
      <c r="HSO782" s="1"/>
      <c r="HSP782" s="1"/>
      <c r="HSQ782" s="1"/>
      <c r="HSR782" s="1"/>
      <c r="HSS782" s="1"/>
      <c r="HST782" s="1"/>
      <c r="HSU782" s="1"/>
      <c r="HSV782" s="1"/>
      <c r="HSW782" s="1"/>
      <c r="HSX782" s="1"/>
      <c r="HSY782" s="1"/>
      <c r="HSZ782" s="1"/>
      <c r="HTA782" s="1"/>
      <c r="HTB782" s="1"/>
      <c r="HTC782" s="1"/>
      <c r="HTD782" s="1"/>
      <c r="HTE782" s="1"/>
      <c r="HTF782" s="1"/>
      <c r="HTG782" s="1"/>
      <c r="HTH782" s="1"/>
      <c r="HTI782" s="1"/>
      <c r="HTJ782" s="1"/>
      <c r="HTK782" s="1"/>
      <c r="HTL782" s="1"/>
      <c r="HTM782" s="1"/>
      <c r="HTN782" s="1"/>
      <c r="HTO782" s="1"/>
      <c r="HTP782" s="1"/>
      <c r="HTQ782" s="1"/>
      <c r="HTR782" s="1"/>
      <c r="HTS782" s="1"/>
      <c r="HTT782" s="1"/>
      <c r="HTU782" s="1"/>
      <c r="HTV782" s="1"/>
      <c r="HTW782" s="1"/>
      <c r="HTX782" s="1"/>
      <c r="HTY782" s="1"/>
      <c r="HTZ782" s="1"/>
      <c r="HUA782" s="1"/>
      <c r="HUB782" s="1"/>
      <c r="HUC782" s="1"/>
      <c r="HUD782" s="1"/>
      <c r="HUE782" s="1"/>
      <c r="HUF782" s="1"/>
      <c r="HUG782" s="1"/>
      <c r="HUH782" s="1"/>
      <c r="HUI782" s="1"/>
      <c r="HUJ782" s="1"/>
      <c r="HUK782" s="1"/>
      <c r="HUL782" s="1"/>
      <c r="HUM782" s="1"/>
      <c r="HUN782" s="1"/>
      <c r="HUO782" s="1"/>
      <c r="HUP782" s="1"/>
      <c r="HUQ782" s="1"/>
      <c r="HUR782" s="1"/>
      <c r="HUS782" s="1"/>
      <c r="HUT782" s="1"/>
      <c r="HUU782" s="1"/>
      <c r="HUV782" s="1"/>
      <c r="HUW782" s="1"/>
      <c r="HUX782" s="1"/>
      <c r="HUY782" s="1"/>
      <c r="HUZ782" s="1"/>
      <c r="HVA782" s="1"/>
      <c r="HVB782" s="1"/>
      <c r="HVC782" s="1"/>
      <c r="HVD782" s="1"/>
      <c r="HVE782" s="1"/>
      <c r="HVF782" s="1"/>
      <c r="HVG782" s="1"/>
      <c r="HVH782" s="1"/>
      <c r="HVI782" s="1"/>
      <c r="HVJ782" s="1"/>
      <c r="HVK782" s="1"/>
      <c r="HVL782" s="1"/>
      <c r="HVM782" s="1"/>
      <c r="HVN782" s="1"/>
      <c r="HVO782" s="1"/>
      <c r="HVP782" s="1"/>
      <c r="HVQ782" s="1"/>
      <c r="HVR782" s="1"/>
      <c r="HVS782" s="1"/>
      <c r="HVT782" s="1"/>
      <c r="HVU782" s="1"/>
      <c r="HVV782" s="1"/>
      <c r="HVW782" s="1"/>
      <c r="HVX782" s="1"/>
      <c r="HVY782" s="1"/>
      <c r="HVZ782" s="1"/>
      <c r="HWA782" s="1"/>
      <c r="HWB782" s="1"/>
      <c r="HWC782" s="1"/>
      <c r="HWD782" s="1"/>
      <c r="HWE782" s="1"/>
      <c r="HWF782" s="1"/>
      <c r="HWG782" s="1"/>
      <c r="HWH782" s="1"/>
      <c r="HWI782" s="1"/>
      <c r="HWJ782" s="1"/>
      <c r="HWK782" s="1"/>
      <c r="HWL782" s="1"/>
      <c r="HWM782" s="1"/>
      <c r="HWN782" s="1"/>
      <c r="HWO782" s="1"/>
      <c r="HWP782" s="1"/>
      <c r="HWQ782" s="1"/>
      <c r="HWR782" s="1"/>
      <c r="HWS782" s="1"/>
      <c r="HWT782" s="1"/>
      <c r="HWU782" s="1"/>
      <c r="HWV782" s="1"/>
      <c r="HWW782" s="1"/>
      <c r="HWX782" s="1"/>
      <c r="HWY782" s="1"/>
      <c r="HWZ782" s="1"/>
      <c r="HXA782" s="1"/>
      <c r="HXB782" s="1"/>
      <c r="HXC782" s="1"/>
      <c r="HXD782" s="1"/>
      <c r="HXE782" s="1"/>
      <c r="HXF782" s="1"/>
      <c r="HXG782" s="1"/>
      <c r="HXH782" s="1"/>
      <c r="HXI782" s="1"/>
      <c r="HXJ782" s="1"/>
      <c r="HXK782" s="1"/>
      <c r="HXL782" s="1"/>
      <c r="HXM782" s="1"/>
      <c r="HXN782" s="1"/>
      <c r="HXO782" s="1"/>
      <c r="HXP782" s="1"/>
      <c r="HXQ782" s="1"/>
      <c r="HXR782" s="1"/>
      <c r="HXS782" s="1"/>
      <c r="HXT782" s="1"/>
      <c r="HXU782" s="1"/>
      <c r="HXV782" s="1"/>
      <c r="HXW782" s="1"/>
      <c r="HXX782" s="1"/>
      <c r="HXY782" s="1"/>
      <c r="HXZ782" s="1"/>
      <c r="HYA782" s="1"/>
      <c r="HYB782" s="1"/>
      <c r="HYC782" s="1"/>
      <c r="HYD782" s="1"/>
      <c r="HYE782" s="1"/>
      <c r="HYF782" s="1"/>
      <c r="HYG782" s="1"/>
      <c r="HYH782" s="1"/>
      <c r="HYI782" s="1"/>
      <c r="HYJ782" s="1"/>
      <c r="HYK782" s="1"/>
      <c r="HYL782" s="1"/>
      <c r="HYM782" s="1"/>
      <c r="HYN782" s="1"/>
      <c r="HYO782" s="1"/>
      <c r="HYP782" s="1"/>
      <c r="HYQ782" s="1"/>
      <c r="HYR782" s="1"/>
      <c r="HYS782" s="1"/>
      <c r="HYT782" s="1"/>
      <c r="HYU782" s="1"/>
      <c r="HYV782" s="1"/>
      <c r="HYW782" s="1"/>
      <c r="HYX782" s="1"/>
      <c r="HYY782" s="1"/>
      <c r="HYZ782" s="1"/>
      <c r="HZA782" s="1"/>
      <c r="HZB782" s="1"/>
      <c r="HZC782" s="1"/>
      <c r="HZD782" s="1"/>
      <c r="HZE782" s="1"/>
      <c r="HZF782" s="1"/>
      <c r="HZG782" s="1"/>
      <c r="HZH782" s="1"/>
      <c r="HZI782" s="1"/>
      <c r="HZJ782" s="1"/>
      <c r="HZK782" s="1"/>
      <c r="HZL782" s="1"/>
      <c r="HZM782" s="1"/>
      <c r="HZN782" s="1"/>
      <c r="HZO782" s="1"/>
      <c r="HZP782" s="1"/>
      <c r="HZQ782" s="1"/>
      <c r="HZR782" s="1"/>
      <c r="HZS782" s="1"/>
      <c r="HZT782" s="1"/>
      <c r="HZU782" s="1"/>
      <c r="HZV782" s="1"/>
      <c r="HZW782" s="1"/>
      <c r="HZX782" s="1"/>
      <c r="HZY782" s="1"/>
      <c r="HZZ782" s="1"/>
      <c r="IAA782" s="1"/>
      <c r="IAB782" s="1"/>
      <c r="IAC782" s="1"/>
      <c r="IAD782" s="1"/>
      <c r="IAE782" s="1"/>
      <c r="IAF782" s="1"/>
      <c r="IAG782" s="1"/>
      <c r="IAH782" s="1"/>
      <c r="IAI782" s="1"/>
      <c r="IAJ782" s="1"/>
      <c r="IAK782" s="1"/>
      <c r="IAL782" s="1"/>
      <c r="IAM782" s="1"/>
      <c r="IAN782" s="1"/>
      <c r="IAO782" s="1"/>
      <c r="IAP782" s="1"/>
      <c r="IAQ782" s="1"/>
      <c r="IAR782" s="1"/>
      <c r="IAS782" s="1"/>
      <c r="IAT782" s="1"/>
      <c r="IAU782" s="1"/>
      <c r="IAV782" s="1"/>
      <c r="IAW782" s="1"/>
      <c r="IAX782" s="1"/>
      <c r="IAY782" s="1"/>
      <c r="IAZ782" s="1"/>
      <c r="IBA782" s="1"/>
      <c r="IBB782" s="1"/>
      <c r="IBC782" s="1"/>
      <c r="IBD782" s="1"/>
      <c r="IBE782" s="1"/>
      <c r="IBF782" s="1"/>
      <c r="IBG782" s="1"/>
      <c r="IBH782" s="1"/>
      <c r="IBI782" s="1"/>
      <c r="IBJ782" s="1"/>
      <c r="IBK782" s="1"/>
      <c r="IBL782" s="1"/>
      <c r="IBM782" s="1"/>
      <c r="IBN782" s="1"/>
      <c r="IBO782" s="1"/>
      <c r="IBP782" s="1"/>
      <c r="IBQ782" s="1"/>
      <c r="IBR782" s="1"/>
      <c r="IBS782" s="1"/>
      <c r="IBT782" s="1"/>
      <c r="IBU782" s="1"/>
      <c r="IBV782" s="1"/>
      <c r="IBW782" s="1"/>
      <c r="IBX782" s="1"/>
      <c r="IBY782" s="1"/>
      <c r="IBZ782" s="1"/>
      <c r="ICA782" s="1"/>
      <c r="ICB782" s="1"/>
      <c r="ICC782" s="1"/>
      <c r="ICD782" s="1"/>
      <c r="ICE782" s="1"/>
      <c r="ICF782" s="1"/>
      <c r="ICG782" s="1"/>
      <c r="ICH782" s="1"/>
      <c r="ICI782" s="1"/>
      <c r="ICJ782" s="1"/>
      <c r="ICK782" s="1"/>
      <c r="ICL782" s="1"/>
      <c r="ICM782" s="1"/>
      <c r="ICN782" s="1"/>
      <c r="ICO782" s="1"/>
      <c r="ICP782" s="1"/>
      <c r="ICQ782" s="1"/>
      <c r="ICR782" s="1"/>
      <c r="ICS782" s="1"/>
      <c r="ICT782" s="1"/>
      <c r="ICU782" s="1"/>
      <c r="ICV782" s="1"/>
      <c r="ICW782" s="1"/>
      <c r="ICX782" s="1"/>
      <c r="ICY782" s="1"/>
      <c r="ICZ782" s="1"/>
      <c r="IDA782" s="1"/>
      <c r="IDB782" s="1"/>
      <c r="IDC782" s="1"/>
      <c r="IDD782" s="1"/>
      <c r="IDE782" s="1"/>
      <c r="IDF782" s="1"/>
      <c r="IDG782" s="1"/>
      <c r="IDH782" s="1"/>
      <c r="IDI782" s="1"/>
      <c r="IDJ782" s="1"/>
      <c r="IDK782" s="1"/>
      <c r="IDL782" s="1"/>
      <c r="IDM782" s="1"/>
      <c r="IDN782" s="1"/>
      <c r="IDO782" s="1"/>
      <c r="IDP782" s="1"/>
      <c r="IDQ782" s="1"/>
      <c r="IDR782" s="1"/>
      <c r="IDS782" s="1"/>
      <c r="IDT782" s="1"/>
      <c r="IDU782" s="1"/>
      <c r="IDV782" s="1"/>
      <c r="IDW782" s="1"/>
      <c r="IDX782" s="1"/>
      <c r="IDY782" s="1"/>
      <c r="IDZ782" s="1"/>
      <c r="IEA782" s="1"/>
      <c r="IEB782" s="1"/>
      <c r="IEC782" s="1"/>
      <c r="IED782" s="1"/>
      <c r="IEE782" s="1"/>
      <c r="IEF782" s="1"/>
      <c r="IEG782" s="1"/>
      <c r="IEH782" s="1"/>
      <c r="IEI782" s="1"/>
      <c r="IEJ782" s="1"/>
      <c r="IEK782" s="1"/>
      <c r="IEL782" s="1"/>
      <c r="IEM782" s="1"/>
      <c r="IEN782" s="1"/>
      <c r="IEO782" s="1"/>
      <c r="IEP782" s="1"/>
      <c r="IEQ782" s="1"/>
      <c r="IER782" s="1"/>
      <c r="IES782" s="1"/>
      <c r="IET782" s="1"/>
      <c r="IEU782" s="1"/>
      <c r="IEV782" s="1"/>
      <c r="IEW782" s="1"/>
      <c r="IEX782" s="1"/>
      <c r="IEY782" s="1"/>
      <c r="IEZ782" s="1"/>
      <c r="IFA782" s="1"/>
      <c r="IFB782" s="1"/>
      <c r="IFC782" s="1"/>
      <c r="IFD782" s="1"/>
      <c r="IFE782" s="1"/>
      <c r="IFF782" s="1"/>
      <c r="IFG782" s="1"/>
      <c r="IFH782" s="1"/>
      <c r="IFI782" s="1"/>
      <c r="IFJ782" s="1"/>
      <c r="IFK782" s="1"/>
      <c r="IFL782" s="1"/>
      <c r="IFM782" s="1"/>
      <c r="IFN782" s="1"/>
      <c r="IFO782" s="1"/>
      <c r="IFP782" s="1"/>
      <c r="IFQ782" s="1"/>
      <c r="IFR782" s="1"/>
      <c r="IFS782" s="1"/>
      <c r="IFT782" s="1"/>
      <c r="IFU782" s="1"/>
      <c r="IFV782" s="1"/>
      <c r="IFW782" s="1"/>
      <c r="IFX782" s="1"/>
      <c r="IFY782" s="1"/>
      <c r="IFZ782" s="1"/>
      <c r="IGA782" s="1"/>
      <c r="IGB782" s="1"/>
      <c r="IGC782" s="1"/>
      <c r="IGD782" s="1"/>
      <c r="IGE782" s="1"/>
      <c r="IGF782" s="1"/>
      <c r="IGG782" s="1"/>
      <c r="IGH782" s="1"/>
      <c r="IGI782" s="1"/>
      <c r="IGJ782" s="1"/>
      <c r="IGK782" s="1"/>
      <c r="IGL782" s="1"/>
      <c r="IGM782" s="1"/>
      <c r="IGN782" s="1"/>
      <c r="IGO782" s="1"/>
      <c r="IGP782" s="1"/>
      <c r="IGQ782" s="1"/>
      <c r="IGR782" s="1"/>
      <c r="IGS782" s="1"/>
      <c r="IGT782" s="1"/>
      <c r="IGU782" s="1"/>
      <c r="IGV782" s="1"/>
      <c r="IGW782" s="1"/>
      <c r="IGX782" s="1"/>
      <c r="IGY782" s="1"/>
      <c r="IGZ782" s="1"/>
      <c r="IHA782" s="1"/>
      <c r="IHB782" s="1"/>
      <c r="IHC782" s="1"/>
      <c r="IHD782" s="1"/>
      <c r="IHE782" s="1"/>
      <c r="IHF782" s="1"/>
      <c r="IHG782" s="1"/>
      <c r="IHH782" s="1"/>
      <c r="IHI782" s="1"/>
      <c r="IHJ782" s="1"/>
      <c r="IHK782" s="1"/>
      <c r="IHL782" s="1"/>
      <c r="IHM782" s="1"/>
      <c r="IHN782" s="1"/>
      <c r="IHO782" s="1"/>
      <c r="IHP782" s="1"/>
      <c r="IHQ782" s="1"/>
      <c r="IHR782" s="1"/>
      <c r="IHS782" s="1"/>
      <c r="IHT782" s="1"/>
      <c r="IHU782" s="1"/>
      <c r="IHV782" s="1"/>
      <c r="IHW782" s="1"/>
      <c r="IHX782" s="1"/>
      <c r="IHY782" s="1"/>
      <c r="IHZ782" s="1"/>
      <c r="IIA782" s="1"/>
      <c r="IIB782" s="1"/>
      <c r="IIC782" s="1"/>
      <c r="IID782" s="1"/>
      <c r="IIE782" s="1"/>
      <c r="IIF782" s="1"/>
      <c r="IIG782" s="1"/>
      <c r="IIH782" s="1"/>
      <c r="III782" s="1"/>
      <c r="IIJ782" s="1"/>
      <c r="IIK782" s="1"/>
      <c r="IIL782" s="1"/>
      <c r="IIM782" s="1"/>
      <c r="IIN782" s="1"/>
      <c r="IIO782" s="1"/>
      <c r="IIP782" s="1"/>
      <c r="IIQ782" s="1"/>
      <c r="IIR782" s="1"/>
      <c r="IIS782" s="1"/>
      <c r="IIT782" s="1"/>
      <c r="IIU782" s="1"/>
      <c r="IIV782" s="1"/>
      <c r="IIW782" s="1"/>
      <c r="IIX782" s="1"/>
      <c r="IIY782" s="1"/>
      <c r="IIZ782" s="1"/>
      <c r="IJA782" s="1"/>
      <c r="IJB782" s="1"/>
      <c r="IJC782" s="1"/>
      <c r="IJD782" s="1"/>
      <c r="IJE782" s="1"/>
      <c r="IJF782" s="1"/>
      <c r="IJG782" s="1"/>
      <c r="IJH782" s="1"/>
      <c r="IJI782" s="1"/>
      <c r="IJJ782" s="1"/>
      <c r="IJK782" s="1"/>
      <c r="IJL782" s="1"/>
      <c r="IJM782" s="1"/>
      <c r="IJN782" s="1"/>
      <c r="IJO782" s="1"/>
      <c r="IJP782" s="1"/>
      <c r="IJQ782" s="1"/>
      <c r="IJR782" s="1"/>
      <c r="IJS782" s="1"/>
      <c r="IJT782" s="1"/>
      <c r="IJU782" s="1"/>
      <c r="IJV782" s="1"/>
      <c r="IJW782" s="1"/>
      <c r="IJX782" s="1"/>
      <c r="IJY782" s="1"/>
      <c r="IJZ782" s="1"/>
      <c r="IKA782" s="1"/>
      <c r="IKB782" s="1"/>
      <c r="IKC782" s="1"/>
      <c r="IKD782" s="1"/>
      <c r="IKE782" s="1"/>
      <c r="IKF782" s="1"/>
      <c r="IKG782" s="1"/>
      <c r="IKH782" s="1"/>
      <c r="IKI782" s="1"/>
      <c r="IKJ782" s="1"/>
      <c r="IKK782" s="1"/>
      <c r="IKL782" s="1"/>
      <c r="IKM782" s="1"/>
      <c r="IKN782" s="1"/>
      <c r="IKO782" s="1"/>
      <c r="IKP782" s="1"/>
      <c r="IKQ782" s="1"/>
      <c r="IKR782" s="1"/>
      <c r="IKS782" s="1"/>
      <c r="IKT782" s="1"/>
      <c r="IKU782" s="1"/>
      <c r="IKV782" s="1"/>
      <c r="IKW782" s="1"/>
      <c r="IKX782" s="1"/>
      <c r="IKY782" s="1"/>
      <c r="IKZ782" s="1"/>
      <c r="ILA782" s="1"/>
      <c r="ILB782" s="1"/>
      <c r="ILC782" s="1"/>
      <c r="ILD782" s="1"/>
      <c r="ILE782" s="1"/>
      <c r="ILF782" s="1"/>
      <c r="ILG782" s="1"/>
      <c r="ILH782" s="1"/>
      <c r="ILI782" s="1"/>
      <c r="ILJ782" s="1"/>
      <c r="ILK782" s="1"/>
      <c r="ILL782" s="1"/>
      <c r="ILM782" s="1"/>
      <c r="ILN782" s="1"/>
      <c r="ILO782" s="1"/>
      <c r="ILP782" s="1"/>
      <c r="ILQ782" s="1"/>
      <c r="ILR782" s="1"/>
      <c r="ILS782" s="1"/>
      <c r="ILT782" s="1"/>
      <c r="ILU782" s="1"/>
      <c r="ILV782" s="1"/>
      <c r="ILW782" s="1"/>
      <c r="ILX782" s="1"/>
      <c r="ILY782" s="1"/>
      <c r="ILZ782" s="1"/>
      <c r="IMA782" s="1"/>
      <c r="IMB782" s="1"/>
      <c r="IMC782" s="1"/>
      <c r="IMD782" s="1"/>
      <c r="IME782" s="1"/>
      <c r="IMF782" s="1"/>
      <c r="IMG782" s="1"/>
      <c r="IMH782" s="1"/>
      <c r="IMI782" s="1"/>
      <c r="IMJ782" s="1"/>
      <c r="IMK782" s="1"/>
      <c r="IML782" s="1"/>
      <c r="IMM782" s="1"/>
      <c r="IMN782" s="1"/>
      <c r="IMO782" s="1"/>
      <c r="IMP782" s="1"/>
      <c r="IMQ782" s="1"/>
      <c r="IMR782" s="1"/>
      <c r="IMS782" s="1"/>
      <c r="IMT782" s="1"/>
      <c r="IMU782" s="1"/>
      <c r="IMV782" s="1"/>
      <c r="IMW782" s="1"/>
      <c r="IMX782" s="1"/>
      <c r="IMY782" s="1"/>
      <c r="IMZ782" s="1"/>
      <c r="INA782" s="1"/>
      <c r="INB782" s="1"/>
      <c r="INC782" s="1"/>
      <c r="IND782" s="1"/>
      <c r="INE782" s="1"/>
      <c r="INF782" s="1"/>
      <c r="ING782" s="1"/>
      <c r="INH782" s="1"/>
      <c r="INI782" s="1"/>
      <c r="INJ782" s="1"/>
      <c r="INK782" s="1"/>
      <c r="INL782" s="1"/>
      <c r="INM782" s="1"/>
      <c r="INN782" s="1"/>
      <c r="INO782" s="1"/>
      <c r="INP782" s="1"/>
      <c r="INQ782" s="1"/>
      <c r="INR782" s="1"/>
      <c r="INS782" s="1"/>
      <c r="INT782" s="1"/>
      <c r="INU782" s="1"/>
      <c r="INV782" s="1"/>
      <c r="INW782" s="1"/>
      <c r="INX782" s="1"/>
      <c r="INY782" s="1"/>
      <c r="INZ782" s="1"/>
      <c r="IOA782" s="1"/>
      <c r="IOB782" s="1"/>
      <c r="IOC782" s="1"/>
      <c r="IOD782" s="1"/>
      <c r="IOE782" s="1"/>
      <c r="IOF782" s="1"/>
      <c r="IOG782" s="1"/>
      <c r="IOH782" s="1"/>
      <c r="IOI782" s="1"/>
      <c r="IOJ782" s="1"/>
      <c r="IOK782" s="1"/>
      <c r="IOL782" s="1"/>
      <c r="IOM782" s="1"/>
      <c r="ION782" s="1"/>
      <c r="IOO782" s="1"/>
      <c r="IOP782" s="1"/>
      <c r="IOQ782" s="1"/>
      <c r="IOR782" s="1"/>
      <c r="IOS782" s="1"/>
      <c r="IOT782" s="1"/>
      <c r="IOU782" s="1"/>
      <c r="IOV782" s="1"/>
      <c r="IOW782" s="1"/>
      <c r="IOX782" s="1"/>
      <c r="IOY782" s="1"/>
      <c r="IOZ782" s="1"/>
      <c r="IPA782" s="1"/>
      <c r="IPB782" s="1"/>
      <c r="IPC782" s="1"/>
      <c r="IPD782" s="1"/>
      <c r="IPE782" s="1"/>
      <c r="IPF782" s="1"/>
      <c r="IPG782" s="1"/>
      <c r="IPH782" s="1"/>
      <c r="IPI782" s="1"/>
      <c r="IPJ782" s="1"/>
      <c r="IPK782" s="1"/>
      <c r="IPL782" s="1"/>
      <c r="IPM782" s="1"/>
      <c r="IPN782" s="1"/>
      <c r="IPO782" s="1"/>
      <c r="IPP782" s="1"/>
      <c r="IPQ782" s="1"/>
      <c r="IPR782" s="1"/>
      <c r="IPS782" s="1"/>
      <c r="IPT782" s="1"/>
      <c r="IPU782" s="1"/>
      <c r="IPV782" s="1"/>
      <c r="IPW782" s="1"/>
      <c r="IPX782" s="1"/>
      <c r="IPY782" s="1"/>
      <c r="IPZ782" s="1"/>
      <c r="IQA782" s="1"/>
      <c r="IQB782" s="1"/>
      <c r="IQC782" s="1"/>
      <c r="IQD782" s="1"/>
      <c r="IQE782" s="1"/>
      <c r="IQF782" s="1"/>
      <c r="IQG782" s="1"/>
      <c r="IQH782" s="1"/>
      <c r="IQI782" s="1"/>
      <c r="IQJ782" s="1"/>
      <c r="IQK782" s="1"/>
      <c r="IQL782" s="1"/>
      <c r="IQM782" s="1"/>
      <c r="IQN782" s="1"/>
      <c r="IQO782" s="1"/>
      <c r="IQP782" s="1"/>
      <c r="IQQ782" s="1"/>
      <c r="IQR782" s="1"/>
      <c r="IQS782" s="1"/>
      <c r="IQT782" s="1"/>
      <c r="IQU782" s="1"/>
      <c r="IQV782" s="1"/>
      <c r="IQW782" s="1"/>
      <c r="IQX782" s="1"/>
      <c r="IQY782" s="1"/>
      <c r="IQZ782" s="1"/>
      <c r="IRA782" s="1"/>
      <c r="IRB782" s="1"/>
      <c r="IRC782" s="1"/>
      <c r="IRD782" s="1"/>
      <c r="IRE782" s="1"/>
      <c r="IRF782" s="1"/>
      <c r="IRG782" s="1"/>
      <c r="IRH782" s="1"/>
      <c r="IRI782" s="1"/>
      <c r="IRJ782" s="1"/>
      <c r="IRK782" s="1"/>
      <c r="IRL782" s="1"/>
      <c r="IRM782" s="1"/>
      <c r="IRN782" s="1"/>
      <c r="IRO782" s="1"/>
      <c r="IRP782" s="1"/>
      <c r="IRQ782" s="1"/>
      <c r="IRR782" s="1"/>
      <c r="IRS782" s="1"/>
      <c r="IRT782" s="1"/>
      <c r="IRU782" s="1"/>
      <c r="IRV782" s="1"/>
      <c r="IRW782" s="1"/>
      <c r="IRX782" s="1"/>
      <c r="IRY782" s="1"/>
      <c r="IRZ782" s="1"/>
      <c r="ISA782" s="1"/>
      <c r="ISB782" s="1"/>
      <c r="ISC782" s="1"/>
      <c r="ISD782" s="1"/>
      <c r="ISE782" s="1"/>
      <c r="ISF782" s="1"/>
      <c r="ISG782" s="1"/>
      <c r="ISH782" s="1"/>
      <c r="ISI782" s="1"/>
      <c r="ISJ782" s="1"/>
      <c r="ISK782" s="1"/>
      <c r="ISL782" s="1"/>
      <c r="ISM782" s="1"/>
      <c r="ISN782" s="1"/>
      <c r="ISO782" s="1"/>
      <c r="ISP782" s="1"/>
      <c r="ISQ782" s="1"/>
      <c r="ISR782" s="1"/>
      <c r="ISS782" s="1"/>
      <c r="IST782" s="1"/>
      <c r="ISU782" s="1"/>
      <c r="ISV782" s="1"/>
      <c r="ISW782" s="1"/>
      <c r="ISX782" s="1"/>
      <c r="ISY782" s="1"/>
      <c r="ISZ782" s="1"/>
      <c r="ITA782" s="1"/>
      <c r="ITB782" s="1"/>
      <c r="ITC782" s="1"/>
      <c r="ITD782" s="1"/>
      <c r="ITE782" s="1"/>
      <c r="ITF782" s="1"/>
      <c r="ITG782" s="1"/>
      <c r="ITH782" s="1"/>
      <c r="ITI782" s="1"/>
      <c r="ITJ782" s="1"/>
      <c r="ITK782" s="1"/>
      <c r="ITL782" s="1"/>
      <c r="ITM782" s="1"/>
      <c r="ITN782" s="1"/>
      <c r="ITO782" s="1"/>
      <c r="ITP782" s="1"/>
      <c r="ITQ782" s="1"/>
      <c r="ITR782" s="1"/>
      <c r="ITS782" s="1"/>
      <c r="ITT782" s="1"/>
      <c r="ITU782" s="1"/>
      <c r="ITV782" s="1"/>
      <c r="ITW782" s="1"/>
      <c r="ITX782" s="1"/>
      <c r="ITY782" s="1"/>
      <c r="ITZ782" s="1"/>
      <c r="IUA782" s="1"/>
      <c r="IUB782" s="1"/>
      <c r="IUC782" s="1"/>
      <c r="IUD782" s="1"/>
      <c r="IUE782" s="1"/>
      <c r="IUF782" s="1"/>
      <c r="IUG782" s="1"/>
      <c r="IUH782" s="1"/>
      <c r="IUI782" s="1"/>
      <c r="IUJ782" s="1"/>
      <c r="IUK782" s="1"/>
      <c r="IUL782" s="1"/>
      <c r="IUM782" s="1"/>
      <c r="IUN782" s="1"/>
      <c r="IUO782" s="1"/>
      <c r="IUP782" s="1"/>
      <c r="IUQ782" s="1"/>
      <c r="IUR782" s="1"/>
      <c r="IUS782" s="1"/>
      <c r="IUT782" s="1"/>
      <c r="IUU782" s="1"/>
      <c r="IUV782" s="1"/>
      <c r="IUW782" s="1"/>
      <c r="IUX782" s="1"/>
      <c r="IUY782" s="1"/>
      <c r="IUZ782" s="1"/>
      <c r="IVA782" s="1"/>
      <c r="IVB782" s="1"/>
      <c r="IVC782" s="1"/>
      <c r="IVD782" s="1"/>
      <c r="IVE782" s="1"/>
      <c r="IVF782" s="1"/>
      <c r="IVG782" s="1"/>
      <c r="IVH782" s="1"/>
      <c r="IVI782" s="1"/>
      <c r="IVJ782" s="1"/>
      <c r="IVK782" s="1"/>
      <c r="IVL782" s="1"/>
      <c r="IVM782" s="1"/>
      <c r="IVN782" s="1"/>
      <c r="IVO782" s="1"/>
      <c r="IVP782" s="1"/>
      <c r="IVQ782" s="1"/>
      <c r="IVR782" s="1"/>
      <c r="IVS782" s="1"/>
      <c r="IVT782" s="1"/>
      <c r="IVU782" s="1"/>
      <c r="IVV782" s="1"/>
      <c r="IVW782" s="1"/>
      <c r="IVX782" s="1"/>
      <c r="IVY782" s="1"/>
      <c r="IVZ782" s="1"/>
      <c r="IWA782" s="1"/>
      <c r="IWB782" s="1"/>
      <c r="IWC782" s="1"/>
      <c r="IWD782" s="1"/>
      <c r="IWE782" s="1"/>
      <c r="IWF782" s="1"/>
      <c r="IWG782" s="1"/>
      <c r="IWH782" s="1"/>
      <c r="IWI782" s="1"/>
      <c r="IWJ782" s="1"/>
      <c r="IWK782" s="1"/>
      <c r="IWL782" s="1"/>
      <c r="IWM782" s="1"/>
      <c r="IWN782" s="1"/>
      <c r="IWO782" s="1"/>
      <c r="IWP782" s="1"/>
      <c r="IWQ782" s="1"/>
      <c r="IWR782" s="1"/>
      <c r="IWS782" s="1"/>
      <c r="IWT782" s="1"/>
      <c r="IWU782" s="1"/>
      <c r="IWV782" s="1"/>
      <c r="IWW782" s="1"/>
      <c r="IWX782" s="1"/>
      <c r="IWY782" s="1"/>
      <c r="IWZ782" s="1"/>
      <c r="IXA782" s="1"/>
      <c r="IXB782" s="1"/>
      <c r="IXC782" s="1"/>
      <c r="IXD782" s="1"/>
      <c r="IXE782" s="1"/>
      <c r="IXF782" s="1"/>
      <c r="IXG782" s="1"/>
      <c r="IXH782" s="1"/>
      <c r="IXI782" s="1"/>
      <c r="IXJ782" s="1"/>
      <c r="IXK782" s="1"/>
      <c r="IXL782" s="1"/>
      <c r="IXM782" s="1"/>
      <c r="IXN782" s="1"/>
      <c r="IXO782" s="1"/>
      <c r="IXP782" s="1"/>
      <c r="IXQ782" s="1"/>
      <c r="IXR782" s="1"/>
      <c r="IXS782" s="1"/>
      <c r="IXT782" s="1"/>
      <c r="IXU782" s="1"/>
      <c r="IXV782" s="1"/>
      <c r="IXW782" s="1"/>
      <c r="IXX782" s="1"/>
      <c r="IXY782" s="1"/>
      <c r="IXZ782" s="1"/>
      <c r="IYA782" s="1"/>
      <c r="IYB782" s="1"/>
      <c r="IYC782" s="1"/>
      <c r="IYD782" s="1"/>
      <c r="IYE782" s="1"/>
      <c r="IYF782" s="1"/>
      <c r="IYG782" s="1"/>
      <c r="IYH782" s="1"/>
      <c r="IYI782" s="1"/>
      <c r="IYJ782" s="1"/>
      <c r="IYK782" s="1"/>
      <c r="IYL782" s="1"/>
      <c r="IYM782" s="1"/>
      <c r="IYN782" s="1"/>
      <c r="IYO782" s="1"/>
      <c r="IYP782" s="1"/>
      <c r="IYQ782" s="1"/>
      <c r="IYR782" s="1"/>
      <c r="IYS782" s="1"/>
      <c r="IYT782" s="1"/>
      <c r="IYU782" s="1"/>
      <c r="IYV782" s="1"/>
      <c r="IYW782" s="1"/>
      <c r="IYX782" s="1"/>
      <c r="IYY782" s="1"/>
      <c r="IYZ782" s="1"/>
      <c r="IZA782" s="1"/>
      <c r="IZB782" s="1"/>
      <c r="IZC782" s="1"/>
      <c r="IZD782" s="1"/>
      <c r="IZE782" s="1"/>
      <c r="IZF782" s="1"/>
      <c r="IZG782" s="1"/>
      <c r="IZH782" s="1"/>
      <c r="IZI782" s="1"/>
      <c r="IZJ782" s="1"/>
      <c r="IZK782" s="1"/>
      <c r="IZL782" s="1"/>
      <c r="IZM782" s="1"/>
      <c r="IZN782" s="1"/>
      <c r="IZO782" s="1"/>
      <c r="IZP782" s="1"/>
      <c r="IZQ782" s="1"/>
      <c r="IZR782" s="1"/>
      <c r="IZS782" s="1"/>
      <c r="IZT782" s="1"/>
      <c r="IZU782" s="1"/>
      <c r="IZV782" s="1"/>
      <c r="IZW782" s="1"/>
      <c r="IZX782" s="1"/>
      <c r="IZY782" s="1"/>
      <c r="IZZ782" s="1"/>
      <c r="JAA782" s="1"/>
      <c r="JAB782" s="1"/>
      <c r="JAC782" s="1"/>
      <c r="JAD782" s="1"/>
      <c r="JAE782" s="1"/>
      <c r="JAF782" s="1"/>
      <c r="JAG782" s="1"/>
      <c r="JAH782" s="1"/>
      <c r="JAI782" s="1"/>
      <c r="JAJ782" s="1"/>
      <c r="JAK782" s="1"/>
      <c r="JAL782" s="1"/>
      <c r="JAM782" s="1"/>
      <c r="JAN782" s="1"/>
      <c r="JAO782" s="1"/>
      <c r="JAP782" s="1"/>
      <c r="JAQ782" s="1"/>
      <c r="JAR782" s="1"/>
      <c r="JAS782" s="1"/>
      <c r="JAT782" s="1"/>
      <c r="JAU782" s="1"/>
      <c r="JAV782" s="1"/>
      <c r="JAW782" s="1"/>
      <c r="JAX782" s="1"/>
      <c r="JAY782" s="1"/>
      <c r="JAZ782" s="1"/>
      <c r="JBA782" s="1"/>
      <c r="JBB782" s="1"/>
      <c r="JBC782" s="1"/>
      <c r="JBD782" s="1"/>
      <c r="JBE782" s="1"/>
      <c r="JBF782" s="1"/>
      <c r="JBG782" s="1"/>
      <c r="JBH782" s="1"/>
      <c r="JBI782" s="1"/>
      <c r="JBJ782" s="1"/>
      <c r="JBK782" s="1"/>
      <c r="JBL782" s="1"/>
      <c r="JBM782" s="1"/>
      <c r="JBN782" s="1"/>
      <c r="JBO782" s="1"/>
      <c r="JBP782" s="1"/>
      <c r="JBQ782" s="1"/>
      <c r="JBR782" s="1"/>
      <c r="JBS782" s="1"/>
      <c r="JBT782" s="1"/>
      <c r="JBU782" s="1"/>
      <c r="JBV782" s="1"/>
      <c r="JBW782" s="1"/>
      <c r="JBX782" s="1"/>
      <c r="JBY782" s="1"/>
      <c r="JBZ782" s="1"/>
      <c r="JCA782" s="1"/>
      <c r="JCB782" s="1"/>
      <c r="JCC782" s="1"/>
      <c r="JCD782" s="1"/>
      <c r="JCE782" s="1"/>
      <c r="JCF782" s="1"/>
      <c r="JCG782" s="1"/>
      <c r="JCH782" s="1"/>
      <c r="JCI782" s="1"/>
      <c r="JCJ782" s="1"/>
      <c r="JCK782" s="1"/>
      <c r="JCL782" s="1"/>
      <c r="JCM782" s="1"/>
      <c r="JCN782" s="1"/>
      <c r="JCO782" s="1"/>
      <c r="JCP782" s="1"/>
      <c r="JCQ782" s="1"/>
      <c r="JCR782" s="1"/>
      <c r="JCS782" s="1"/>
      <c r="JCT782" s="1"/>
      <c r="JCU782" s="1"/>
      <c r="JCV782" s="1"/>
      <c r="JCW782" s="1"/>
      <c r="JCX782" s="1"/>
      <c r="JCY782" s="1"/>
      <c r="JCZ782" s="1"/>
      <c r="JDA782" s="1"/>
      <c r="JDB782" s="1"/>
      <c r="JDC782" s="1"/>
      <c r="JDD782" s="1"/>
      <c r="JDE782" s="1"/>
      <c r="JDF782" s="1"/>
      <c r="JDG782" s="1"/>
      <c r="JDH782" s="1"/>
      <c r="JDI782" s="1"/>
      <c r="JDJ782" s="1"/>
      <c r="JDK782" s="1"/>
      <c r="JDL782" s="1"/>
      <c r="JDM782" s="1"/>
      <c r="JDN782" s="1"/>
      <c r="JDO782" s="1"/>
      <c r="JDP782" s="1"/>
      <c r="JDQ782" s="1"/>
      <c r="JDR782" s="1"/>
      <c r="JDS782" s="1"/>
      <c r="JDT782" s="1"/>
      <c r="JDU782" s="1"/>
      <c r="JDV782" s="1"/>
      <c r="JDW782" s="1"/>
      <c r="JDX782" s="1"/>
      <c r="JDY782" s="1"/>
      <c r="JDZ782" s="1"/>
      <c r="JEA782" s="1"/>
      <c r="JEB782" s="1"/>
      <c r="JEC782" s="1"/>
      <c r="JED782" s="1"/>
      <c r="JEE782" s="1"/>
      <c r="JEF782" s="1"/>
      <c r="JEG782" s="1"/>
      <c r="JEH782" s="1"/>
      <c r="JEI782" s="1"/>
      <c r="JEJ782" s="1"/>
      <c r="JEK782" s="1"/>
      <c r="JEL782" s="1"/>
      <c r="JEM782" s="1"/>
      <c r="JEN782" s="1"/>
      <c r="JEO782" s="1"/>
      <c r="JEP782" s="1"/>
      <c r="JEQ782" s="1"/>
      <c r="JER782" s="1"/>
      <c r="JES782" s="1"/>
      <c r="JET782" s="1"/>
      <c r="JEU782" s="1"/>
      <c r="JEV782" s="1"/>
      <c r="JEW782" s="1"/>
      <c r="JEX782" s="1"/>
      <c r="JEY782" s="1"/>
      <c r="JEZ782" s="1"/>
      <c r="JFA782" s="1"/>
      <c r="JFB782" s="1"/>
      <c r="JFC782" s="1"/>
      <c r="JFD782" s="1"/>
      <c r="JFE782" s="1"/>
      <c r="JFF782" s="1"/>
      <c r="JFG782" s="1"/>
      <c r="JFH782" s="1"/>
      <c r="JFI782" s="1"/>
      <c r="JFJ782" s="1"/>
      <c r="JFK782" s="1"/>
      <c r="JFL782" s="1"/>
      <c r="JFM782" s="1"/>
      <c r="JFN782" s="1"/>
      <c r="JFO782" s="1"/>
      <c r="JFP782" s="1"/>
      <c r="JFQ782" s="1"/>
      <c r="JFR782" s="1"/>
      <c r="JFS782" s="1"/>
      <c r="JFT782" s="1"/>
      <c r="JFU782" s="1"/>
      <c r="JFV782" s="1"/>
      <c r="JFW782" s="1"/>
      <c r="JFX782" s="1"/>
      <c r="JFY782" s="1"/>
      <c r="JFZ782" s="1"/>
      <c r="JGA782" s="1"/>
      <c r="JGB782" s="1"/>
      <c r="JGC782" s="1"/>
      <c r="JGD782" s="1"/>
      <c r="JGE782" s="1"/>
      <c r="JGF782" s="1"/>
      <c r="JGG782" s="1"/>
      <c r="JGH782" s="1"/>
      <c r="JGI782" s="1"/>
      <c r="JGJ782" s="1"/>
      <c r="JGK782" s="1"/>
      <c r="JGL782" s="1"/>
      <c r="JGM782" s="1"/>
      <c r="JGN782" s="1"/>
      <c r="JGO782" s="1"/>
      <c r="JGP782" s="1"/>
      <c r="JGQ782" s="1"/>
      <c r="JGR782" s="1"/>
      <c r="JGS782" s="1"/>
      <c r="JGT782" s="1"/>
      <c r="JGU782" s="1"/>
      <c r="JGV782" s="1"/>
      <c r="JGW782" s="1"/>
      <c r="JGX782" s="1"/>
      <c r="JGY782" s="1"/>
      <c r="JGZ782" s="1"/>
      <c r="JHA782" s="1"/>
      <c r="JHB782" s="1"/>
      <c r="JHC782" s="1"/>
      <c r="JHD782" s="1"/>
      <c r="JHE782" s="1"/>
      <c r="JHF782" s="1"/>
      <c r="JHG782" s="1"/>
      <c r="JHH782" s="1"/>
      <c r="JHI782" s="1"/>
      <c r="JHJ782" s="1"/>
      <c r="JHK782" s="1"/>
      <c r="JHL782" s="1"/>
      <c r="JHM782" s="1"/>
      <c r="JHN782" s="1"/>
      <c r="JHO782" s="1"/>
      <c r="JHP782" s="1"/>
      <c r="JHQ782" s="1"/>
      <c r="JHR782" s="1"/>
      <c r="JHS782" s="1"/>
      <c r="JHT782" s="1"/>
      <c r="JHU782" s="1"/>
      <c r="JHV782" s="1"/>
      <c r="JHW782" s="1"/>
      <c r="JHX782" s="1"/>
      <c r="JHY782" s="1"/>
      <c r="JHZ782" s="1"/>
      <c r="JIA782" s="1"/>
      <c r="JIB782" s="1"/>
      <c r="JIC782" s="1"/>
      <c r="JID782" s="1"/>
      <c r="JIE782" s="1"/>
      <c r="JIF782" s="1"/>
      <c r="JIG782" s="1"/>
      <c r="JIH782" s="1"/>
      <c r="JII782" s="1"/>
      <c r="JIJ782" s="1"/>
      <c r="JIK782" s="1"/>
      <c r="JIL782" s="1"/>
      <c r="JIM782" s="1"/>
      <c r="JIN782" s="1"/>
      <c r="JIO782" s="1"/>
      <c r="JIP782" s="1"/>
      <c r="JIQ782" s="1"/>
      <c r="JIR782" s="1"/>
      <c r="JIS782" s="1"/>
      <c r="JIT782" s="1"/>
      <c r="JIU782" s="1"/>
      <c r="JIV782" s="1"/>
      <c r="JIW782" s="1"/>
      <c r="JIX782" s="1"/>
      <c r="JIY782" s="1"/>
      <c r="JIZ782" s="1"/>
      <c r="JJA782" s="1"/>
      <c r="JJB782" s="1"/>
      <c r="JJC782" s="1"/>
      <c r="JJD782" s="1"/>
      <c r="JJE782" s="1"/>
      <c r="JJF782" s="1"/>
      <c r="JJG782" s="1"/>
      <c r="JJH782" s="1"/>
      <c r="JJI782" s="1"/>
      <c r="JJJ782" s="1"/>
      <c r="JJK782" s="1"/>
      <c r="JJL782" s="1"/>
      <c r="JJM782" s="1"/>
      <c r="JJN782" s="1"/>
      <c r="JJO782" s="1"/>
      <c r="JJP782" s="1"/>
      <c r="JJQ782" s="1"/>
      <c r="JJR782" s="1"/>
      <c r="JJS782" s="1"/>
      <c r="JJT782" s="1"/>
      <c r="JJU782" s="1"/>
      <c r="JJV782" s="1"/>
      <c r="JJW782" s="1"/>
      <c r="JJX782" s="1"/>
      <c r="JJY782" s="1"/>
      <c r="JJZ782" s="1"/>
      <c r="JKA782" s="1"/>
      <c r="JKB782" s="1"/>
      <c r="JKC782" s="1"/>
      <c r="JKD782" s="1"/>
      <c r="JKE782" s="1"/>
      <c r="JKF782" s="1"/>
      <c r="JKG782" s="1"/>
      <c r="JKH782" s="1"/>
      <c r="JKI782" s="1"/>
      <c r="JKJ782" s="1"/>
      <c r="JKK782" s="1"/>
      <c r="JKL782" s="1"/>
      <c r="JKM782" s="1"/>
      <c r="JKN782" s="1"/>
      <c r="JKO782" s="1"/>
      <c r="JKP782" s="1"/>
      <c r="JKQ782" s="1"/>
      <c r="JKR782" s="1"/>
      <c r="JKS782" s="1"/>
      <c r="JKT782" s="1"/>
      <c r="JKU782" s="1"/>
      <c r="JKV782" s="1"/>
      <c r="JKW782" s="1"/>
      <c r="JKX782" s="1"/>
      <c r="JKY782" s="1"/>
      <c r="JKZ782" s="1"/>
      <c r="JLA782" s="1"/>
      <c r="JLB782" s="1"/>
      <c r="JLC782" s="1"/>
      <c r="JLD782" s="1"/>
      <c r="JLE782" s="1"/>
      <c r="JLF782" s="1"/>
      <c r="JLG782" s="1"/>
      <c r="JLH782" s="1"/>
      <c r="JLI782" s="1"/>
      <c r="JLJ782" s="1"/>
      <c r="JLK782" s="1"/>
      <c r="JLL782" s="1"/>
      <c r="JLM782" s="1"/>
      <c r="JLN782" s="1"/>
      <c r="JLO782" s="1"/>
      <c r="JLP782" s="1"/>
      <c r="JLQ782" s="1"/>
      <c r="JLR782" s="1"/>
      <c r="JLS782" s="1"/>
      <c r="JLT782" s="1"/>
      <c r="JLU782" s="1"/>
      <c r="JLV782" s="1"/>
      <c r="JLW782" s="1"/>
      <c r="JLX782" s="1"/>
      <c r="JLY782" s="1"/>
      <c r="JLZ782" s="1"/>
      <c r="JMA782" s="1"/>
      <c r="JMB782" s="1"/>
      <c r="JMC782" s="1"/>
      <c r="JMD782" s="1"/>
      <c r="JME782" s="1"/>
      <c r="JMF782" s="1"/>
      <c r="JMG782" s="1"/>
      <c r="JMH782" s="1"/>
      <c r="JMI782" s="1"/>
      <c r="JMJ782" s="1"/>
      <c r="JMK782" s="1"/>
      <c r="JML782" s="1"/>
      <c r="JMM782" s="1"/>
      <c r="JMN782" s="1"/>
      <c r="JMO782" s="1"/>
      <c r="JMP782" s="1"/>
      <c r="JMQ782" s="1"/>
      <c r="JMR782" s="1"/>
      <c r="JMS782" s="1"/>
      <c r="JMT782" s="1"/>
      <c r="JMU782" s="1"/>
      <c r="JMV782" s="1"/>
      <c r="JMW782" s="1"/>
      <c r="JMX782" s="1"/>
      <c r="JMY782" s="1"/>
      <c r="JMZ782" s="1"/>
      <c r="JNA782" s="1"/>
      <c r="JNB782" s="1"/>
      <c r="JNC782" s="1"/>
      <c r="JND782" s="1"/>
      <c r="JNE782" s="1"/>
      <c r="JNF782" s="1"/>
      <c r="JNG782" s="1"/>
      <c r="JNH782" s="1"/>
      <c r="JNI782" s="1"/>
      <c r="JNJ782" s="1"/>
      <c r="JNK782" s="1"/>
      <c r="JNL782" s="1"/>
      <c r="JNM782" s="1"/>
      <c r="JNN782" s="1"/>
      <c r="JNO782" s="1"/>
      <c r="JNP782" s="1"/>
      <c r="JNQ782" s="1"/>
      <c r="JNR782" s="1"/>
      <c r="JNS782" s="1"/>
      <c r="JNT782" s="1"/>
      <c r="JNU782" s="1"/>
      <c r="JNV782" s="1"/>
      <c r="JNW782" s="1"/>
      <c r="JNX782" s="1"/>
      <c r="JNY782" s="1"/>
      <c r="JNZ782" s="1"/>
      <c r="JOA782" s="1"/>
      <c r="JOB782" s="1"/>
      <c r="JOC782" s="1"/>
      <c r="JOD782" s="1"/>
      <c r="JOE782" s="1"/>
      <c r="JOF782" s="1"/>
      <c r="JOG782" s="1"/>
      <c r="JOH782" s="1"/>
      <c r="JOI782" s="1"/>
      <c r="JOJ782" s="1"/>
      <c r="JOK782" s="1"/>
      <c r="JOL782" s="1"/>
      <c r="JOM782" s="1"/>
      <c r="JON782" s="1"/>
      <c r="JOO782" s="1"/>
      <c r="JOP782" s="1"/>
      <c r="JOQ782" s="1"/>
      <c r="JOR782" s="1"/>
      <c r="JOS782" s="1"/>
      <c r="JOT782" s="1"/>
      <c r="JOU782" s="1"/>
      <c r="JOV782" s="1"/>
      <c r="JOW782" s="1"/>
      <c r="JOX782" s="1"/>
      <c r="JOY782" s="1"/>
      <c r="JOZ782" s="1"/>
      <c r="JPA782" s="1"/>
      <c r="JPB782" s="1"/>
      <c r="JPC782" s="1"/>
      <c r="JPD782" s="1"/>
      <c r="JPE782" s="1"/>
      <c r="JPF782" s="1"/>
      <c r="JPG782" s="1"/>
      <c r="JPH782" s="1"/>
      <c r="JPI782" s="1"/>
      <c r="JPJ782" s="1"/>
      <c r="JPK782" s="1"/>
      <c r="JPL782" s="1"/>
      <c r="JPM782" s="1"/>
      <c r="JPN782" s="1"/>
      <c r="JPO782" s="1"/>
      <c r="JPP782" s="1"/>
      <c r="JPQ782" s="1"/>
      <c r="JPR782" s="1"/>
      <c r="JPS782" s="1"/>
      <c r="JPT782" s="1"/>
      <c r="JPU782" s="1"/>
      <c r="JPV782" s="1"/>
      <c r="JPW782" s="1"/>
      <c r="JPX782" s="1"/>
      <c r="JPY782" s="1"/>
      <c r="JPZ782" s="1"/>
      <c r="JQA782" s="1"/>
      <c r="JQB782" s="1"/>
      <c r="JQC782" s="1"/>
      <c r="JQD782" s="1"/>
      <c r="JQE782" s="1"/>
      <c r="JQF782" s="1"/>
      <c r="JQG782" s="1"/>
      <c r="JQH782" s="1"/>
      <c r="JQI782" s="1"/>
      <c r="JQJ782" s="1"/>
      <c r="JQK782" s="1"/>
      <c r="JQL782" s="1"/>
      <c r="JQM782" s="1"/>
      <c r="JQN782" s="1"/>
      <c r="JQO782" s="1"/>
      <c r="JQP782" s="1"/>
      <c r="JQQ782" s="1"/>
      <c r="JQR782" s="1"/>
      <c r="JQS782" s="1"/>
      <c r="JQT782" s="1"/>
      <c r="JQU782" s="1"/>
      <c r="JQV782" s="1"/>
      <c r="JQW782" s="1"/>
      <c r="JQX782" s="1"/>
      <c r="JQY782" s="1"/>
      <c r="JQZ782" s="1"/>
      <c r="JRA782" s="1"/>
      <c r="JRB782" s="1"/>
      <c r="JRC782" s="1"/>
      <c r="JRD782" s="1"/>
      <c r="JRE782" s="1"/>
      <c r="JRF782" s="1"/>
      <c r="JRG782" s="1"/>
      <c r="JRH782" s="1"/>
      <c r="JRI782" s="1"/>
      <c r="JRJ782" s="1"/>
      <c r="JRK782" s="1"/>
      <c r="JRL782" s="1"/>
      <c r="JRM782" s="1"/>
      <c r="JRN782" s="1"/>
      <c r="JRO782" s="1"/>
      <c r="JRP782" s="1"/>
      <c r="JRQ782" s="1"/>
      <c r="JRR782" s="1"/>
      <c r="JRS782" s="1"/>
      <c r="JRT782" s="1"/>
      <c r="JRU782" s="1"/>
      <c r="JRV782" s="1"/>
      <c r="JRW782" s="1"/>
      <c r="JRX782" s="1"/>
      <c r="JRY782" s="1"/>
      <c r="JRZ782" s="1"/>
      <c r="JSA782" s="1"/>
      <c r="JSB782" s="1"/>
      <c r="JSC782" s="1"/>
      <c r="JSD782" s="1"/>
      <c r="JSE782" s="1"/>
      <c r="JSF782" s="1"/>
      <c r="JSG782" s="1"/>
      <c r="JSH782" s="1"/>
      <c r="JSI782" s="1"/>
      <c r="JSJ782" s="1"/>
      <c r="JSK782" s="1"/>
      <c r="JSL782" s="1"/>
      <c r="JSM782" s="1"/>
      <c r="JSN782" s="1"/>
      <c r="JSO782" s="1"/>
      <c r="JSP782" s="1"/>
      <c r="JSQ782" s="1"/>
      <c r="JSR782" s="1"/>
      <c r="JSS782" s="1"/>
      <c r="JST782" s="1"/>
      <c r="JSU782" s="1"/>
      <c r="JSV782" s="1"/>
      <c r="JSW782" s="1"/>
      <c r="JSX782" s="1"/>
      <c r="JSY782" s="1"/>
      <c r="JSZ782" s="1"/>
      <c r="JTA782" s="1"/>
      <c r="JTB782" s="1"/>
      <c r="JTC782" s="1"/>
      <c r="JTD782" s="1"/>
      <c r="JTE782" s="1"/>
      <c r="JTF782" s="1"/>
      <c r="JTG782" s="1"/>
      <c r="JTH782" s="1"/>
      <c r="JTI782" s="1"/>
      <c r="JTJ782" s="1"/>
      <c r="JTK782" s="1"/>
      <c r="JTL782" s="1"/>
      <c r="JTM782" s="1"/>
      <c r="JTN782" s="1"/>
      <c r="JTO782" s="1"/>
      <c r="JTP782" s="1"/>
      <c r="JTQ782" s="1"/>
      <c r="JTR782" s="1"/>
      <c r="JTS782" s="1"/>
      <c r="JTT782" s="1"/>
      <c r="JTU782" s="1"/>
      <c r="JTV782" s="1"/>
      <c r="JTW782" s="1"/>
      <c r="JTX782" s="1"/>
      <c r="JTY782" s="1"/>
      <c r="JTZ782" s="1"/>
      <c r="JUA782" s="1"/>
      <c r="JUB782" s="1"/>
      <c r="JUC782" s="1"/>
      <c r="JUD782" s="1"/>
      <c r="JUE782" s="1"/>
      <c r="JUF782" s="1"/>
      <c r="JUG782" s="1"/>
      <c r="JUH782" s="1"/>
      <c r="JUI782" s="1"/>
      <c r="JUJ782" s="1"/>
      <c r="JUK782" s="1"/>
      <c r="JUL782" s="1"/>
      <c r="JUM782" s="1"/>
      <c r="JUN782" s="1"/>
      <c r="JUO782" s="1"/>
      <c r="JUP782" s="1"/>
      <c r="JUQ782" s="1"/>
      <c r="JUR782" s="1"/>
      <c r="JUS782" s="1"/>
      <c r="JUT782" s="1"/>
      <c r="JUU782" s="1"/>
      <c r="JUV782" s="1"/>
      <c r="JUW782" s="1"/>
      <c r="JUX782" s="1"/>
      <c r="JUY782" s="1"/>
      <c r="JUZ782" s="1"/>
      <c r="JVA782" s="1"/>
      <c r="JVB782" s="1"/>
      <c r="JVC782" s="1"/>
      <c r="JVD782" s="1"/>
      <c r="JVE782" s="1"/>
      <c r="JVF782" s="1"/>
      <c r="JVG782" s="1"/>
      <c r="JVH782" s="1"/>
      <c r="JVI782" s="1"/>
      <c r="JVJ782" s="1"/>
      <c r="JVK782" s="1"/>
      <c r="JVL782" s="1"/>
      <c r="JVM782" s="1"/>
      <c r="JVN782" s="1"/>
      <c r="JVO782" s="1"/>
      <c r="JVP782" s="1"/>
      <c r="JVQ782" s="1"/>
      <c r="JVR782" s="1"/>
      <c r="JVS782" s="1"/>
      <c r="JVT782" s="1"/>
      <c r="JVU782" s="1"/>
      <c r="JVV782" s="1"/>
      <c r="JVW782" s="1"/>
      <c r="JVX782" s="1"/>
      <c r="JVY782" s="1"/>
      <c r="JVZ782" s="1"/>
      <c r="JWA782" s="1"/>
      <c r="JWB782" s="1"/>
      <c r="JWC782" s="1"/>
      <c r="JWD782" s="1"/>
      <c r="JWE782" s="1"/>
      <c r="JWF782" s="1"/>
      <c r="JWG782" s="1"/>
      <c r="JWH782" s="1"/>
      <c r="JWI782" s="1"/>
      <c r="JWJ782" s="1"/>
      <c r="JWK782" s="1"/>
      <c r="JWL782" s="1"/>
      <c r="JWM782" s="1"/>
      <c r="JWN782" s="1"/>
      <c r="JWO782" s="1"/>
      <c r="JWP782" s="1"/>
      <c r="JWQ782" s="1"/>
      <c r="JWR782" s="1"/>
      <c r="JWS782" s="1"/>
      <c r="JWT782" s="1"/>
      <c r="JWU782" s="1"/>
      <c r="JWV782" s="1"/>
      <c r="JWW782" s="1"/>
      <c r="JWX782" s="1"/>
      <c r="JWY782" s="1"/>
      <c r="JWZ782" s="1"/>
      <c r="JXA782" s="1"/>
      <c r="JXB782" s="1"/>
      <c r="JXC782" s="1"/>
      <c r="JXD782" s="1"/>
      <c r="JXE782" s="1"/>
      <c r="JXF782" s="1"/>
      <c r="JXG782" s="1"/>
      <c r="JXH782" s="1"/>
      <c r="JXI782" s="1"/>
      <c r="JXJ782" s="1"/>
      <c r="JXK782" s="1"/>
      <c r="JXL782" s="1"/>
      <c r="JXM782" s="1"/>
      <c r="JXN782" s="1"/>
      <c r="JXO782" s="1"/>
      <c r="JXP782" s="1"/>
      <c r="JXQ782" s="1"/>
      <c r="JXR782" s="1"/>
      <c r="JXS782" s="1"/>
      <c r="JXT782" s="1"/>
      <c r="JXU782" s="1"/>
      <c r="JXV782" s="1"/>
      <c r="JXW782" s="1"/>
      <c r="JXX782" s="1"/>
      <c r="JXY782" s="1"/>
      <c r="JXZ782" s="1"/>
      <c r="JYA782" s="1"/>
      <c r="JYB782" s="1"/>
      <c r="JYC782" s="1"/>
      <c r="JYD782" s="1"/>
      <c r="JYE782" s="1"/>
      <c r="JYF782" s="1"/>
      <c r="JYG782" s="1"/>
      <c r="JYH782" s="1"/>
      <c r="JYI782" s="1"/>
      <c r="JYJ782" s="1"/>
      <c r="JYK782" s="1"/>
      <c r="JYL782" s="1"/>
      <c r="JYM782" s="1"/>
      <c r="JYN782" s="1"/>
      <c r="JYO782" s="1"/>
      <c r="JYP782" s="1"/>
      <c r="JYQ782" s="1"/>
      <c r="JYR782" s="1"/>
      <c r="JYS782" s="1"/>
      <c r="JYT782" s="1"/>
      <c r="JYU782" s="1"/>
      <c r="JYV782" s="1"/>
      <c r="JYW782" s="1"/>
      <c r="JYX782" s="1"/>
      <c r="JYY782" s="1"/>
      <c r="JYZ782" s="1"/>
      <c r="JZA782" s="1"/>
      <c r="JZB782" s="1"/>
      <c r="JZC782" s="1"/>
      <c r="JZD782" s="1"/>
      <c r="JZE782" s="1"/>
      <c r="JZF782" s="1"/>
      <c r="JZG782" s="1"/>
      <c r="JZH782" s="1"/>
      <c r="JZI782" s="1"/>
      <c r="JZJ782" s="1"/>
      <c r="JZK782" s="1"/>
      <c r="JZL782" s="1"/>
      <c r="JZM782" s="1"/>
      <c r="JZN782" s="1"/>
      <c r="JZO782" s="1"/>
      <c r="JZP782" s="1"/>
      <c r="JZQ782" s="1"/>
      <c r="JZR782" s="1"/>
      <c r="JZS782" s="1"/>
      <c r="JZT782" s="1"/>
      <c r="JZU782" s="1"/>
      <c r="JZV782" s="1"/>
      <c r="JZW782" s="1"/>
      <c r="JZX782" s="1"/>
      <c r="JZY782" s="1"/>
      <c r="JZZ782" s="1"/>
      <c r="KAA782" s="1"/>
      <c r="KAB782" s="1"/>
      <c r="KAC782" s="1"/>
      <c r="KAD782" s="1"/>
      <c r="KAE782" s="1"/>
      <c r="KAF782" s="1"/>
      <c r="KAG782" s="1"/>
      <c r="KAH782" s="1"/>
      <c r="KAI782" s="1"/>
      <c r="KAJ782" s="1"/>
      <c r="KAK782" s="1"/>
      <c r="KAL782" s="1"/>
      <c r="KAM782" s="1"/>
      <c r="KAN782" s="1"/>
      <c r="KAO782" s="1"/>
      <c r="KAP782" s="1"/>
      <c r="KAQ782" s="1"/>
      <c r="KAR782" s="1"/>
      <c r="KAS782" s="1"/>
      <c r="KAT782" s="1"/>
      <c r="KAU782" s="1"/>
      <c r="KAV782" s="1"/>
      <c r="KAW782" s="1"/>
      <c r="KAX782" s="1"/>
      <c r="KAY782" s="1"/>
      <c r="KAZ782" s="1"/>
      <c r="KBA782" s="1"/>
      <c r="KBB782" s="1"/>
      <c r="KBC782" s="1"/>
      <c r="KBD782" s="1"/>
      <c r="KBE782" s="1"/>
      <c r="KBF782" s="1"/>
      <c r="KBG782" s="1"/>
      <c r="KBH782" s="1"/>
      <c r="KBI782" s="1"/>
      <c r="KBJ782" s="1"/>
      <c r="KBK782" s="1"/>
      <c r="KBL782" s="1"/>
      <c r="KBM782" s="1"/>
      <c r="KBN782" s="1"/>
      <c r="KBO782" s="1"/>
      <c r="KBP782" s="1"/>
      <c r="KBQ782" s="1"/>
      <c r="KBR782" s="1"/>
      <c r="KBS782" s="1"/>
      <c r="KBT782" s="1"/>
      <c r="KBU782" s="1"/>
      <c r="KBV782" s="1"/>
      <c r="KBW782" s="1"/>
      <c r="KBX782" s="1"/>
      <c r="KBY782" s="1"/>
      <c r="KBZ782" s="1"/>
      <c r="KCA782" s="1"/>
      <c r="KCB782" s="1"/>
      <c r="KCC782" s="1"/>
      <c r="KCD782" s="1"/>
      <c r="KCE782" s="1"/>
      <c r="KCF782" s="1"/>
      <c r="KCG782" s="1"/>
      <c r="KCH782" s="1"/>
      <c r="KCI782" s="1"/>
      <c r="KCJ782" s="1"/>
      <c r="KCK782" s="1"/>
      <c r="KCL782" s="1"/>
      <c r="KCM782" s="1"/>
      <c r="KCN782" s="1"/>
      <c r="KCO782" s="1"/>
      <c r="KCP782" s="1"/>
      <c r="KCQ782" s="1"/>
      <c r="KCR782" s="1"/>
      <c r="KCS782" s="1"/>
      <c r="KCT782" s="1"/>
      <c r="KCU782" s="1"/>
      <c r="KCV782" s="1"/>
      <c r="KCW782" s="1"/>
      <c r="KCX782" s="1"/>
      <c r="KCY782" s="1"/>
      <c r="KCZ782" s="1"/>
      <c r="KDA782" s="1"/>
      <c r="KDB782" s="1"/>
      <c r="KDC782" s="1"/>
      <c r="KDD782" s="1"/>
      <c r="KDE782" s="1"/>
      <c r="KDF782" s="1"/>
      <c r="KDG782" s="1"/>
      <c r="KDH782" s="1"/>
      <c r="KDI782" s="1"/>
      <c r="KDJ782" s="1"/>
      <c r="KDK782" s="1"/>
      <c r="KDL782" s="1"/>
      <c r="KDM782" s="1"/>
      <c r="KDN782" s="1"/>
      <c r="KDO782" s="1"/>
      <c r="KDP782" s="1"/>
      <c r="KDQ782" s="1"/>
      <c r="KDR782" s="1"/>
      <c r="KDS782" s="1"/>
      <c r="KDT782" s="1"/>
      <c r="KDU782" s="1"/>
      <c r="KDV782" s="1"/>
      <c r="KDW782" s="1"/>
      <c r="KDX782" s="1"/>
      <c r="KDY782" s="1"/>
      <c r="KDZ782" s="1"/>
      <c r="KEA782" s="1"/>
      <c r="KEB782" s="1"/>
      <c r="KEC782" s="1"/>
      <c r="KED782" s="1"/>
      <c r="KEE782" s="1"/>
      <c r="KEF782" s="1"/>
      <c r="KEG782" s="1"/>
      <c r="KEH782" s="1"/>
      <c r="KEI782" s="1"/>
      <c r="KEJ782" s="1"/>
      <c r="KEK782" s="1"/>
      <c r="KEL782" s="1"/>
      <c r="KEM782" s="1"/>
      <c r="KEN782" s="1"/>
      <c r="KEO782" s="1"/>
      <c r="KEP782" s="1"/>
      <c r="KEQ782" s="1"/>
      <c r="KER782" s="1"/>
      <c r="KES782" s="1"/>
      <c r="KET782" s="1"/>
      <c r="KEU782" s="1"/>
      <c r="KEV782" s="1"/>
      <c r="KEW782" s="1"/>
      <c r="KEX782" s="1"/>
      <c r="KEY782" s="1"/>
      <c r="KEZ782" s="1"/>
      <c r="KFA782" s="1"/>
      <c r="KFB782" s="1"/>
      <c r="KFC782" s="1"/>
      <c r="KFD782" s="1"/>
      <c r="KFE782" s="1"/>
      <c r="KFF782" s="1"/>
      <c r="KFG782" s="1"/>
      <c r="KFH782" s="1"/>
      <c r="KFI782" s="1"/>
      <c r="KFJ782" s="1"/>
      <c r="KFK782" s="1"/>
      <c r="KFL782" s="1"/>
      <c r="KFM782" s="1"/>
      <c r="KFN782" s="1"/>
      <c r="KFO782" s="1"/>
      <c r="KFP782" s="1"/>
      <c r="KFQ782" s="1"/>
      <c r="KFR782" s="1"/>
      <c r="KFS782" s="1"/>
      <c r="KFT782" s="1"/>
      <c r="KFU782" s="1"/>
      <c r="KFV782" s="1"/>
      <c r="KFW782" s="1"/>
      <c r="KFX782" s="1"/>
      <c r="KFY782" s="1"/>
      <c r="KFZ782" s="1"/>
      <c r="KGA782" s="1"/>
      <c r="KGB782" s="1"/>
      <c r="KGC782" s="1"/>
      <c r="KGD782" s="1"/>
      <c r="KGE782" s="1"/>
      <c r="KGF782" s="1"/>
      <c r="KGG782" s="1"/>
      <c r="KGH782" s="1"/>
      <c r="KGI782" s="1"/>
      <c r="KGJ782" s="1"/>
      <c r="KGK782" s="1"/>
      <c r="KGL782" s="1"/>
      <c r="KGM782" s="1"/>
      <c r="KGN782" s="1"/>
      <c r="KGO782" s="1"/>
      <c r="KGP782" s="1"/>
      <c r="KGQ782" s="1"/>
      <c r="KGR782" s="1"/>
      <c r="KGS782" s="1"/>
      <c r="KGT782" s="1"/>
      <c r="KGU782" s="1"/>
      <c r="KGV782" s="1"/>
      <c r="KGW782" s="1"/>
      <c r="KGX782" s="1"/>
      <c r="KGY782" s="1"/>
      <c r="KGZ782" s="1"/>
      <c r="KHA782" s="1"/>
      <c r="KHB782" s="1"/>
      <c r="KHC782" s="1"/>
      <c r="KHD782" s="1"/>
      <c r="KHE782" s="1"/>
      <c r="KHF782" s="1"/>
      <c r="KHG782" s="1"/>
      <c r="KHH782" s="1"/>
      <c r="KHI782" s="1"/>
      <c r="KHJ782" s="1"/>
      <c r="KHK782" s="1"/>
      <c r="KHL782" s="1"/>
      <c r="KHM782" s="1"/>
      <c r="KHN782" s="1"/>
      <c r="KHO782" s="1"/>
      <c r="KHP782" s="1"/>
      <c r="KHQ782" s="1"/>
      <c r="KHR782" s="1"/>
      <c r="KHS782" s="1"/>
      <c r="KHT782" s="1"/>
      <c r="KHU782" s="1"/>
      <c r="KHV782" s="1"/>
      <c r="KHW782" s="1"/>
      <c r="KHX782" s="1"/>
      <c r="KHY782" s="1"/>
      <c r="KHZ782" s="1"/>
      <c r="KIA782" s="1"/>
      <c r="KIB782" s="1"/>
      <c r="KIC782" s="1"/>
      <c r="KID782" s="1"/>
      <c r="KIE782" s="1"/>
      <c r="KIF782" s="1"/>
      <c r="KIG782" s="1"/>
      <c r="KIH782" s="1"/>
      <c r="KII782" s="1"/>
      <c r="KIJ782" s="1"/>
      <c r="KIK782" s="1"/>
      <c r="KIL782" s="1"/>
      <c r="KIM782" s="1"/>
      <c r="KIN782" s="1"/>
      <c r="KIO782" s="1"/>
      <c r="KIP782" s="1"/>
      <c r="KIQ782" s="1"/>
      <c r="KIR782" s="1"/>
      <c r="KIS782" s="1"/>
      <c r="KIT782" s="1"/>
      <c r="KIU782" s="1"/>
      <c r="KIV782" s="1"/>
      <c r="KIW782" s="1"/>
      <c r="KIX782" s="1"/>
      <c r="KIY782" s="1"/>
      <c r="KIZ782" s="1"/>
      <c r="KJA782" s="1"/>
      <c r="KJB782" s="1"/>
      <c r="KJC782" s="1"/>
      <c r="KJD782" s="1"/>
      <c r="KJE782" s="1"/>
      <c r="KJF782" s="1"/>
      <c r="KJG782" s="1"/>
      <c r="KJH782" s="1"/>
      <c r="KJI782" s="1"/>
      <c r="KJJ782" s="1"/>
      <c r="KJK782" s="1"/>
      <c r="KJL782" s="1"/>
      <c r="KJM782" s="1"/>
      <c r="KJN782" s="1"/>
      <c r="KJO782" s="1"/>
      <c r="KJP782" s="1"/>
      <c r="KJQ782" s="1"/>
      <c r="KJR782" s="1"/>
      <c r="KJS782" s="1"/>
      <c r="KJT782" s="1"/>
      <c r="KJU782" s="1"/>
      <c r="KJV782" s="1"/>
      <c r="KJW782" s="1"/>
      <c r="KJX782" s="1"/>
      <c r="KJY782" s="1"/>
      <c r="KJZ782" s="1"/>
      <c r="KKA782" s="1"/>
      <c r="KKB782" s="1"/>
      <c r="KKC782" s="1"/>
      <c r="KKD782" s="1"/>
      <c r="KKE782" s="1"/>
      <c r="KKF782" s="1"/>
      <c r="KKG782" s="1"/>
      <c r="KKH782" s="1"/>
      <c r="KKI782" s="1"/>
      <c r="KKJ782" s="1"/>
      <c r="KKK782" s="1"/>
      <c r="KKL782" s="1"/>
      <c r="KKM782" s="1"/>
      <c r="KKN782" s="1"/>
      <c r="KKO782" s="1"/>
      <c r="KKP782" s="1"/>
      <c r="KKQ782" s="1"/>
      <c r="KKR782" s="1"/>
      <c r="KKS782" s="1"/>
      <c r="KKT782" s="1"/>
      <c r="KKU782" s="1"/>
      <c r="KKV782" s="1"/>
      <c r="KKW782" s="1"/>
      <c r="KKX782" s="1"/>
      <c r="KKY782" s="1"/>
      <c r="KKZ782" s="1"/>
      <c r="KLA782" s="1"/>
      <c r="KLB782" s="1"/>
      <c r="KLC782" s="1"/>
      <c r="KLD782" s="1"/>
      <c r="KLE782" s="1"/>
      <c r="KLF782" s="1"/>
      <c r="KLG782" s="1"/>
      <c r="KLH782" s="1"/>
      <c r="KLI782" s="1"/>
      <c r="KLJ782" s="1"/>
      <c r="KLK782" s="1"/>
      <c r="KLL782" s="1"/>
      <c r="KLM782" s="1"/>
      <c r="KLN782" s="1"/>
      <c r="KLO782" s="1"/>
      <c r="KLP782" s="1"/>
      <c r="KLQ782" s="1"/>
      <c r="KLR782" s="1"/>
      <c r="KLS782" s="1"/>
      <c r="KLT782" s="1"/>
      <c r="KLU782" s="1"/>
      <c r="KLV782" s="1"/>
      <c r="KLW782" s="1"/>
      <c r="KLX782" s="1"/>
      <c r="KLY782" s="1"/>
      <c r="KLZ782" s="1"/>
      <c r="KMA782" s="1"/>
      <c r="KMB782" s="1"/>
      <c r="KMC782" s="1"/>
      <c r="KMD782" s="1"/>
      <c r="KME782" s="1"/>
      <c r="KMF782" s="1"/>
      <c r="KMG782" s="1"/>
      <c r="KMH782" s="1"/>
      <c r="KMI782" s="1"/>
      <c r="KMJ782" s="1"/>
      <c r="KMK782" s="1"/>
      <c r="KML782" s="1"/>
      <c r="KMM782" s="1"/>
      <c r="KMN782" s="1"/>
      <c r="KMO782" s="1"/>
      <c r="KMP782" s="1"/>
      <c r="KMQ782" s="1"/>
      <c r="KMR782" s="1"/>
      <c r="KMS782" s="1"/>
      <c r="KMT782" s="1"/>
      <c r="KMU782" s="1"/>
      <c r="KMV782" s="1"/>
      <c r="KMW782" s="1"/>
      <c r="KMX782" s="1"/>
      <c r="KMY782" s="1"/>
      <c r="KMZ782" s="1"/>
      <c r="KNA782" s="1"/>
      <c r="KNB782" s="1"/>
      <c r="KNC782" s="1"/>
      <c r="KND782" s="1"/>
      <c r="KNE782" s="1"/>
      <c r="KNF782" s="1"/>
      <c r="KNG782" s="1"/>
      <c r="KNH782" s="1"/>
      <c r="KNI782" s="1"/>
      <c r="KNJ782" s="1"/>
      <c r="KNK782" s="1"/>
      <c r="KNL782" s="1"/>
      <c r="KNM782" s="1"/>
      <c r="KNN782" s="1"/>
      <c r="KNO782" s="1"/>
      <c r="KNP782" s="1"/>
      <c r="KNQ782" s="1"/>
      <c r="KNR782" s="1"/>
      <c r="KNS782" s="1"/>
      <c r="KNT782" s="1"/>
      <c r="KNU782" s="1"/>
      <c r="KNV782" s="1"/>
      <c r="KNW782" s="1"/>
      <c r="KNX782" s="1"/>
      <c r="KNY782" s="1"/>
      <c r="KNZ782" s="1"/>
      <c r="KOA782" s="1"/>
      <c r="KOB782" s="1"/>
      <c r="KOC782" s="1"/>
      <c r="KOD782" s="1"/>
      <c r="KOE782" s="1"/>
      <c r="KOF782" s="1"/>
      <c r="KOG782" s="1"/>
      <c r="KOH782" s="1"/>
      <c r="KOI782" s="1"/>
      <c r="KOJ782" s="1"/>
      <c r="KOK782" s="1"/>
      <c r="KOL782" s="1"/>
      <c r="KOM782" s="1"/>
      <c r="KON782" s="1"/>
      <c r="KOO782" s="1"/>
      <c r="KOP782" s="1"/>
      <c r="KOQ782" s="1"/>
      <c r="KOR782" s="1"/>
      <c r="KOS782" s="1"/>
      <c r="KOT782" s="1"/>
      <c r="KOU782" s="1"/>
      <c r="KOV782" s="1"/>
      <c r="KOW782" s="1"/>
      <c r="KOX782" s="1"/>
      <c r="KOY782" s="1"/>
      <c r="KOZ782" s="1"/>
      <c r="KPA782" s="1"/>
      <c r="KPB782" s="1"/>
      <c r="KPC782" s="1"/>
      <c r="KPD782" s="1"/>
      <c r="KPE782" s="1"/>
      <c r="KPF782" s="1"/>
      <c r="KPG782" s="1"/>
      <c r="KPH782" s="1"/>
      <c r="KPI782" s="1"/>
      <c r="KPJ782" s="1"/>
      <c r="KPK782" s="1"/>
      <c r="KPL782" s="1"/>
      <c r="KPM782" s="1"/>
      <c r="KPN782" s="1"/>
      <c r="KPO782" s="1"/>
      <c r="KPP782" s="1"/>
      <c r="KPQ782" s="1"/>
      <c r="KPR782" s="1"/>
      <c r="KPS782" s="1"/>
      <c r="KPT782" s="1"/>
      <c r="KPU782" s="1"/>
      <c r="KPV782" s="1"/>
      <c r="KPW782" s="1"/>
      <c r="KPX782" s="1"/>
      <c r="KPY782" s="1"/>
      <c r="KPZ782" s="1"/>
      <c r="KQA782" s="1"/>
      <c r="KQB782" s="1"/>
      <c r="KQC782" s="1"/>
      <c r="KQD782" s="1"/>
      <c r="KQE782" s="1"/>
      <c r="KQF782" s="1"/>
      <c r="KQG782" s="1"/>
      <c r="KQH782" s="1"/>
      <c r="KQI782" s="1"/>
      <c r="KQJ782" s="1"/>
      <c r="KQK782" s="1"/>
      <c r="KQL782" s="1"/>
      <c r="KQM782" s="1"/>
      <c r="KQN782" s="1"/>
      <c r="KQO782" s="1"/>
      <c r="KQP782" s="1"/>
      <c r="KQQ782" s="1"/>
      <c r="KQR782" s="1"/>
      <c r="KQS782" s="1"/>
      <c r="KQT782" s="1"/>
      <c r="KQU782" s="1"/>
      <c r="KQV782" s="1"/>
      <c r="KQW782" s="1"/>
      <c r="KQX782" s="1"/>
      <c r="KQY782" s="1"/>
      <c r="KQZ782" s="1"/>
      <c r="KRA782" s="1"/>
      <c r="KRB782" s="1"/>
      <c r="KRC782" s="1"/>
      <c r="KRD782" s="1"/>
      <c r="KRE782" s="1"/>
      <c r="KRF782" s="1"/>
      <c r="KRG782" s="1"/>
      <c r="KRH782" s="1"/>
      <c r="KRI782" s="1"/>
      <c r="KRJ782" s="1"/>
      <c r="KRK782" s="1"/>
      <c r="KRL782" s="1"/>
      <c r="KRM782" s="1"/>
      <c r="KRN782" s="1"/>
      <c r="KRO782" s="1"/>
      <c r="KRP782" s="1"/>
      <c r="KRQ782" s="1"/>
      <c r="KRR782" s="1"/>
      <c r="KRS782" s="1"/>
      <c r="KRT782" s="1"/>
      <c r="KRU782" s="1"/>
      <c r="KRV782" s="1"/>
      <c r="KRW782" s="1"/>
      <c r="KRX782" s="1"/>
      <c r="KRY782" s="1"/>
      <c r="KRZ782" s="1"/>
      <c r="KSA782" s="1"/>
      <c r="KSB782" s="1"/>
      <c r="KSC782" s="1"/>
      <c r="KSD782" s="1"/>
      <c r="KSE782" s="1"/>
      <c r="KSF782" s="1"/>
      <c r="KSG782" s="1"/>
      <c r="KSH782" s="1"/>
      <c r="KSI782" s="1"/>
      <c r="KSJ782" s="1"/>
      <c r="KSK782" s="1"/>
      <c r="KSL782" s="1"/>
      <c r="KSM782" s="1"/>
      <c r="KSN782" s="1"/>
      <c r="KSO782" s="1"/>
      <c r="KSP782" s="1"/>
      <c r="KSQ782" s="1"/>
      <c r="KSR782" s="1"/>
      <c r="KSS782" s="1"/>
      <c r="KST782" s="1"/>
      <c r="KSU782" s="1"/>
      <c r="KSV782" s="1"/>
      <c r="KSW782" s="1"/>
      <c r="KSX782" s="1"/>
      <c r="KSY782" s="1"/>
      <c r="KSZ782" s="1"/>
      <c r="KTA782" s="1"/>
      <c r="KTB782" s="1"/>
      <c r="KTC782" s="1"/>
      <c r="KTD782" s="1"/>
      <c r="KTE782" s="1"/>
      <c r="KTF782" s="1"/>
      <c r="KTG782" s="1"/>
      <c r="KTH782" s="1"/>
      <c r="KTI782" s="1"/>
      <c r="KTJ782" s="1"/>
      <c r="KTK782" s="1"/>
      <c r="KTL782" s="1"/>
      <c r="KTM782" s="1"/>
      <c r="KTN782" s="1"/>
      <c r="KTO782" s="1"/>
      <c r="KTP782" s="1"/>
      <c r="KTQ782" s="1"/>
      <c r="KTR782" s="1"/>
      <c r="KTS782" s="1"/>
      <c r="KTT782" s="1"/>
      <c r="KTU782" s="1"/>
      <c r="KTV782" s="1"/>
      <c r="KTW782" s="1"/>
      <c r="KTX782" s="1"/>
      <c r="KTY782" s="1"/>
      <c r="KTZ782" s="1"/>
      <c r="KUA782" s="1"/>
      <c r="KUB782" s="1"/>
      <c r="KUC782" s="1"/>
      <c r="KUD782" s="1"/>
      <c r="KUE782" s="1"/>
      <c r="KUF782" s="1"/>
      <c r="KUG782" s="1"/>
      <c r="KUH782" s="1"/>
      <c r="KUI782" s="1"/>
      <c r="KUJ782" s="1"/>
      <c r="KUK782" s="1"/>
      <c r="KUL782" s="1"/>
      <c r="KUM782" s="1"/>
      <c r="KUN782" s="1"/>
      <c r="KUO782" s="1"/>
      <c r="KUP782" s="1"/>
      <c r="KUQ782" s="1"/>
      <c r="KUR782" s="1"/>
      <c r="KUS782" s="1"/>
      <c r="KUT782" s="1"/>
      <c r="KUU782" s="1"/>
      <c r="KUV782" s="1"/>
      <c r="KUW782" s="1"/>
      <c r="KUX782" s="1"/>
      <c r="KUY782" s="1"/>
      <c r="KUZ782" s="1"/>
      <c r="KVA782" s="1"/>
      <c r="KVB782" s="1"/>
      <c r="KVC782" s="1"/>
      <c r="KVD782" s="1"/>
      <c r="KVE782" s="1"/>
      <c r="KVF782" s="1"/>
      <c r="KVG782" s="1"/>
      <c r="KVH782" s="1"/>
      <c r="KVI782" s="1"/>
      <c r="KVJ782" s="1"/>
      <c r="KVK782" s="1"/>
      <c r="KVL782" s="1"/>
      <c r="KVM782" s="1"/>
      <c r="KVN782" s="1"/>
      <c r="KVO782" s="1"/>
      <c r="KVP782" s="1"/>
      <c r="KVQ782" s="1"/>
      <c r="KVR782" s="1"/>
      <c r="KVS782" s="1"/>
      <c r="KVT782" s="1"/>
      <c r="KVU782" s="1"/>
      <c r="KVV782" s="1"/>
      <c r="KVW782" s="1"/>
      <c r="KVX782" s="1"/>
      <c r="KVY782" s="1"/>
      <c r="KVZ782" s="1"/>
      <c r="KWA782" s="1"/>
      <c r="KWB782" s="1"/>
      <c r="KWC782" s="1"/>
      <c r="KWD782" s="1"/>
      <c r="KWE782" s="1"/>
      <c r="KWF782" s="1"/>
      <c r="KWG782" s="1"/>
      <c r="KWH782" s="1"/>
      <c r="KWI782" s="1"/>
      <c r="KWJ782" s="1"/>
      <c r="KWK782" s="1"/>
      <c r="KWL782" s="1"/>
      <c r="KWM782" s="1"/>
      <c r="KWN782" s="1"/>
      <c r="KWO782" s="1"/>
      <c r="KWP782" s="1"/>
      <c r="KWQ782" s="1"/>
      <c r="KWR782" s="1"/>
      <c r="KWS782" s="1"/>
      <c r="KWT782" s="1"/>
      <c r="KWU782" s="1"/>
      <c r="KWV782" s="1"/>
      <c r="KWW782" s="1"/>
      <c r="KWX782" s="1"/>
      <c r="KWY782" s="1"/>
      <c r="KWZ782" s="1"/>
      <c r="KXA782" s="1"/>
      <c r="KXB782" s="1"/>
      <c r="KXC782" s="1"/>
      <c r="KXD782" s="1"/>
      <c r="KXE782" s="1"/>
      <c r="KXF782" s="1"/>
      <c r="KXG782" s="1"/>
      <c r="KXH782" s="1"/>
      <c r="KXI782" s="1"/>
      <c r="KXJ782" s="1"/>
      <c r="KXK782" s="1"/>
      <c r="KXL782" s="1"/>
      <c r="KXM782" s="1"/>
      <c r="KXN782" s="1"/>
      <c r="KXO782" s="1"/>
      <c r="KXP782" s="1"/>
      <c r="KXQ782" s="1"/>
      <c r="KXR782" s="1"/>
      <c r="KXS782" s="1"/>
      <c r="KXT782" s="1"/>
      <c r="KXU782" s="1"/>
      <c r="KXV782" s="1"/>
      <c r="KXW782" s="1"/>
      <c r="KXX782" s="1"/>
      <c r="KXY782" s="1"/>
      <c r="KXZ782" s="1"/>
      <c r="KYA782" s="1"/>
      <c r="KYB782" s="1"/>
      <c r="KYC782" s="1"/>
      <c r="KYD782" s="1"/>
      <c r="KYE782" s="1"/>
      <c r="KYF782" s="1"/>
      <c r="KYG782" s="1"/>
      <c r="KYH782" s="1"/>
      <c r="KYI782" s="1"/>
      <c r="KYJ782" s="1"/>
      <c r="KYK782" s="1"/>
      <c r="KYL782" s="1"/>
      <c r="KYM782" s="1"/>
      <c r="KYN782" s="1"/>
      <c r="KYO782" s="1"/>
      <c r="KYP782" s="1"/>
      <c r="KYQ782" s="1"/>
      <c r="KYR782" s="1"/>
      <c r="KYS782" s="1"/>
      <c r="KYT782" s="1"/>
      <c r="KYU782" s="1"/>
      <c r="KYV782" s="1"/>
      <c r="KYW782" s="1"/>
      <c r="KYX782" s="1"/>
      <c r="KYY782" s="1"/>
      <c r="KYZ782" s="1"/>
      <c r="KZA782" s="1"/>
      <c r="KZB782" s="1"/>
      <c r="KZC782" s="1"/>
      <c r="KZD782" s="1"/>
      <c r="KZE782" s="1"/>
      <c r="KZF782" s="1"/>
      <c r="KZG782" s="1"/>
      <c r="KZH782" s="1"/>
      <c r="KZI782" s="1"/>
      <c r="KZJ782" s="1"/>
      <c r="KZK782" s="1"/>
      <c r="KZL782" s="1"/>
      <c r="KZM782" s="1"/>
      <c r="KZN782" s="1"/>
      <c r="KZO782" s="1"/>
      <c r="KZP782" s="1"/>
      <c r="KZQ782" s="1"/>
      <c r="KZR782" s="1"/>
      <c r="KZS782" s="1"/>
      <c r="KZT782" s="1"/>
      <c r="KZU782" s="1"/>
      <c r="KZV782" s="1"/>
      <c r="KZW782" s="1"/>
      <c r="KZX782" s="1"/>
      <c r="KZY782" s="1"/>
      <c r="KZZ782" s="1"/>
      <c r="LAA782" s="1"/>
      <c r="LAB782" s="1"/>
      <c r="LAC782" s="1"/>
      <c r="LAD782" s="1"/>
      <c r="LAE782" s="1"/>
      <c r="LAF782" s="1"/>
      <c r="LAG782" s="1"/>
      <c r="LAH782" s="1"/>
      <c r="LAI782" s="1"/>
      <c r="LAJ782" s="1"/>
      <c r="LAK782" s="1"/>
      <c r="LAL782" s="1"/>
      <c r="LAM782" s="1"/>
      <c r="LAN782" s="1"/>
      <c r="LAO782" s="1"/>
      <c r="LAP782" s="1"/>
      <c r="LAQ782" s="1"/>
      <c r="LAR782" s="1"/>
      <c r="LAS782" s="1"/>
      <c r="LAT782" s="1"/>
      <c r="LAU782" s="1"/>
      <c r="LAV782" s="1"/>
      <c r="LAW782" s="1"/>
      <c r="LAX782" s="1"/>
      <c r="LAY782" s="1"/>
      <c r="LAZ782" s="1"/>
      <c r="LBA782" s="1"/>
      <c r="LBB782" s="1"/>
      <c r="LBC782" s="1"/>
      <c r="LBD782" s="1"/>
      <c r="LBE782" s="1"/>
      <c r="LBF782" s="1"/>
      <c r="LBG782" s="1"/>
      <c r="LBH782" s="1"/>
      <c r="LBI782" s="1"/>
      <c r="LBJ782" s="1"/>
      <c r="LBK782" s="1"/>
      <c r="LBL782" s="1"/>
      <c r="LBM782" s="1"/>
      <c r="LBN782" s="1"/>
      <c r="LBO782" s="1"/>
      <c r="LBP782" s="1"/>
      <c r="LBQ782" s="1"/>
      <c r="LBR782" s="1"/>
      <c r="LBS782" s="1"/>
      <c r="LBT782" s="1"/>
      <c r="LBU782" s="1"/>
      <c r="LBV782" s="1"/>
      <c r="LBW782" s="1"/>
      <c r="LBX782" s="1"/>
      <c r="LBY782" s="1"/>
      <c r="LBZ782" s="1"/>
      <c r="LCA782" s="1"/>
      <c r="LCB782" s="1"/>
      <c r="LCC782" s="1"/>
      <c r="LCD782" s="1"/>
      <c r="LCE782" s="1"/>
      <c r="LCF782" s="1"/>
      <c r="LCG782" s="1"/>
      <c r="LCH782" s="1"/>
      <c r="LCI782" s="1"/>
      <c r="LCJ782" s="1"/>
      <c r="LCK782" s="1"/>
      <c r="LCL782" s="1"/>
      <c r="LCM782" s="1"/>
      <c r="LCN782" s="1"/>
      <c r="LCO782" s="1"/>
      <c r="LCP782" s="1"/>
      <c r="LCQ782" s="1"/>
      <c r="LCR782" s="1"/>
      <c r="LCS782" s="1"/>
      <c r="LCT782" s="1"/>
      <c r="LCU782" s="1"/>
      <c r="LCV782" s="1"/>
      <c r="LCW782" s="1"/>
      <c r="LCX782" s="1"/>
      <c r="LCY782" s="1"/>
      <c r="LCZ782" s="1"/>
      <c r="LDA782" s="1"/>
      <c r="LDB782" s="1"/>
      <c r="LDC782" s="1"/>
      <c r="LDD782" s="1"/>
      <c r="LDE782" s="1"/>
      <c r="LDF782" s="1"/>
      <c r="LDG782" s="1"/>
      <c r="LDH782" s="1"/>
      <c r="LDI782" s="1"/>
      <c r="LDJ782" s="1"/>
      <c r="LDK782" s="1"/>
      <c r="LDL782" s="1"/>
      <c r="LDM782" s="1"/>
      <c r="LDN782" s="1"/>
      <c r="LDO782" s="1"/>
      <c r="LDP782" s="1"/>
      <c r="LDQ782" s="1"/>
      <c r="LDR782" s="1"/>
      <c r="LDS782" s="1"/>
      <c r="LDT782" s="1"/>
      <c r="LDU782" s="1"/>
      <c r="LDV782" s="1"/>
      <c r="LDW782" s="1"/>
      <c r="LDX782" s="1"/>
      <c r="LDY782" s="1"/>
      <c r="LDZ782" s="1"/>
      <c r="LEA782" s="1"/>
      <c r="LEB782" s="1"/>
      <c r="LEC782" s="1"/>
      <c r="LED782" s="1"/>
      <c r="LEE782" s="1"/>
      <c r="LEF782" s="1"/>
      <c r="LEG782" s="1"/>
      <c r="LEH782" s="1"/>
      <c r="LEI782" s="1"/>
      <c r="LEJ782" s="1"/>
      <c r="LEK782" s="1"/>
      <c r="LEL782" s="1"/>
      <c r="LEM782" s="1"/>
      <c r="LEN782" s="1"/>
      <c r="LEO782" s="1"/>
      <c r="LEP782" s="1"/>
      <c r="LEQ782" s="1"/>
      <c r="LER782" s="1"/>
      <c r="LES782" s="1"/>
      <c r="LET782" s="1"/>
      <c r="LEU782" s="1"/>
      <c r="LEV782" s="1"/>
      <c r="LEW782" s="1"/>
      <c r="LEX782" s="1"/>
      <c r="LEY782" s="1"/>
      <c r="LEZ782" s="1"/>
      <c r="LFA782" s="1"/>
      <c r="LFB782" s="1"/>
      <c r="LFC782" s="1"/>
      <c r="LFD782" s="1"/>
      <c r="LFE782" s="1"/>
      <c r="LFF782" s="1"/>
      <c r="LFG782" s="1"/>
      <c r="LFH782" s="1"/>
      <c r="LFI782" s="1"/>
      <c r="LFJ782" s="1"/>
      <c r="LFK782" s="1"/>
      <c r="LFL782" s="1"/>
      <c r="LFM782" s="1"/>
      <c r="LFN782" s="1"/>
      <c r="LFO782" s="1"/>
      <c r="LFP782" s="1"/>
      <c r="LFQ782" s="1"/>
      <c r="LFR782" s="1"/>
      <c r="LFS782" s="1"/>
      <c r="LFT782" s="1"/>
      <c r="LFU782" s="1"/>
      <c r="LFV782" s="1"/>
      <c r="LFW782" s="1"/>
      <c r="LFX782" s="1"/>
      <c r="LFY782" s="1"/>
      <c r="LFZ782" s="1"/>
      <c r="LGA782" s="1"/>
      <c r="LGB782" s="1"/>
      <c r="LGC782" s="1"/>
      <c r="LGD782" s="1"/>
      <c r="LGE782" s="1"/>
      <c r="LGF782" s="1"/>
      <c r="LGG782" s="1"/>
      <c r="LGH782" s="1"/>
      <c r="LGI782" s="1"/>
      <c r="LGJ782" s="1"/>
      <c r="LGK782" s="1"/>
      <c r="LGL782" s="1"/>
      <c r="LGM782" s="1"/>
      <c r="LGN782" s="1"/>
      <c r="LGO782" s="1"/>
      <c r="LGP782" s="1"/>
      <c r="LGQ782" s="1"/>
      <c r="LGR782" s="1"/>
      <c r="LGS782" s="1"/>
      <c r="LGT782" s="1"/>
      <c r="LGU782" s="1"/>
      <c r="LGV782" s="1"/>
      <c r="LGW782" s="1"/>
      <c r="LGX782" s="1"/>
      <c r="LGY782" s="1"/>
      <c r="LGZ782" s="1"/>
      <c r="LHA782" s="1"/>
      <c r="LHB782" s="1"/>
      <c r="LHC782" s="1"/>
      <c r="LHD782" s="1"/>
      <c r="LHE782" s="1"/>
      <c r="LHF782" s="1"/>
      <c r="LHG782" s="1"/>
      <c r="LHH782" s="1"/>
      <c r="LHI782" s="1"/>
      <c r="LHJ782" s="1"/>
      <c r="LHK782" s="1"/>
      <c r="LHL782" s="1"/>
      <c r="LHM782" s="1"/>
      <c r="LHN782" s="1"/>
      <c r="LHO782" s="1"/>
      <c r="LHP782" s="1"/>
      <c r="LHQ782" s="1"/>
      <c r="LHR782" s="1"/>
      <c r="LHS782" s="1"/>
      <c r="LHT782" s="1"/>
      <c r="LHU782" s="1"/>
      <c r="LHV782" s="1"/>
      <c r="LHW782" s="1"/>
      <c r="LHX782" s="1"/>
      <c r="LHY782" s="1"/>
      <c r="LHZ782" s="1"/>
      <c r="LIA782" s="1"/>
      <c r="LIB782" s="1"/>
      <c r="LIC782" s="1"/>
      <c r="LID782" s="1"/>
      <c r="LIE782" s="1"/>
      <c r="LIF782" s="1"/>
      <c r="LIG782" s="1"/>
      <c r="LIH782" s="1"/>
      <c r="LII782" s="1"/>
      <c r="LIJ782" s="1"/>
      <c r="LIK782" s="1"/>
      <c r="LIL782" s="1"/>
      <c r="LIM782" s="1"/>
      <c r="LIN782" s="1"/>
      <c r="LIO782" s="1"/>
      <c r="LIP782" s="1"/>
      <c r="LIQ782" s="1"/>
      <c r="LIR782" s="1"/>
      <c r="LIS782" s="1"/>
      <c r="LIT782" s="1"/>
      <c r="LIU782" s="1"/>
      <c r="LIV782" s="1"/>
      <c r="LIW782" s="1"/>
      <c r="LIX782" s="1"/>
      <c r="LIY782" s="1"/>
      <c r="LIZ782" s="1"/>
      <c r="LJA782" s="1"/>
      <c r="LJB782" s="1"/>
      <c r="LJC782" s="1"/>
      <c r="LJD782" s="1"/>
      <c r="LJE782" s="1"/>
      <c r="LJF782" s="1"/>
      <c r="LJG782" s="1"/>
      <c r="LJH782" s="1"/>
      <c r="LJI782" s="1"/>
      <c r="LJJ782" s="1"/>
      <c r="LJK782" s="1"/>
      <c r="LJL782" s="1"/>
      <c r="LJM782" s="1"/>
      <c r="LJN782" s="1"/>
      <c r="LJO782" s="1"/>
      <c r="LJP782" s="1"/>
      <c r="LJQ782" s="1"/>
      <c r="LJR782" s="1"/>
      <c r="LJS782" s="1"/>
      <c r="LJT782" s="1"/>
      <c r="LJU782" s="1"/>
      <c r="LJV782" s="1"/>
      <c r="LJW782" s="1"/>
      <c r="LJX782" s="1"/>
      <c r="LJY782" s="1"/>
      <c r="LJZ782" s="1"/>
      <c r="LKA782" s="1"/>
      <c r="LKB782" s="1"/>
      <c r="LKC782" s="1"/>
      <c r="LKD782" s="1"/>
      <c r="LKE782" s="1"/>
      <c r="LKF782" s="1"/>
      <c r="LKG782" s="1"/>
      <c r="LKH782" s="1"/>
      <c r="LKI782" s="1"/>
      <c r="LKJ782" s="1"/>
      <c r="LKK782" s="1"/>
      <c r="LKL782" s="1"/>
      <c r="LKM782" s="1"/>
      <c r="LKN782" s="1"/>
      <c r="LKO782" s="1"/>
      <c r="LKP782" s="1"/>
      <c r="LKQ782" s="1"/>
      <c r="LKR782" s="1"/>
      <c r="LKS782" s="1"/>
      <c r="LKT782" s="1"/>
      <c r="LKU782" s="1"/>
      <c r="LKV782" s="1"/>
      <c r="LKW782" s="1"/>
      <c r="LKX782" s="1"/>
      <c r="LKY782" s="1"/>
      <c r="LKZ782" s="1"/>
      <c r="LLA782" s="1"/>
      <c r="LLB782" s="1"/>
      <c r="LLC782" s="1"/>
      <c r="LLD782" s="1"/>
      <c r="LLE782" s="1"/>
      <c r="LLF782" s="1"/>
      <c r="LLG782" s="1"/>
      <c r="LLH782" s="1"/>
      <c r="LLI782" s="1"/>
      <c r="LLJ782" s="1"/>
      <c r="LLK782" s="1"/>
      <c r="LLL782" s="1"/>
      <c r="LLM782" s="1"/>
      <c r="LLN782" s="1"/>
      <c r="LLO782" s="1"/>
      <c r="LLP782" s="1"/>
      <c r="LLQ782" s="1"/>
      <c r="LLR782" s="1"/>
      <c r="LLS782" s="1"/>
      <c r="LLT782" s="1"/>
      <c r="LLU782" s="1"/>
      <c r="LLV782" s="1"/>
      <c r="LLW782" s="1"/>
      <c r="LLX782" s="1"/>
      <c r="LLY782" s="1"/>
      <c r="LLZ782" s="1"/>
      <c r="LMA782" s="1"/>
      <c r="LMB782" s="1"/>
      <c r="LMC782" s="1"/>
      <c r="LMD782" s="1"/>
      <c r="LME782" s="1"/>
      <c r="LMF782" s="1"/>
      <c r="LMG782" s="1"/>
      <c r="LMH782" s="1"/>
      <c r="LMI782" s="1"/>
      <c r="LMJ782" s="1"/>
      <c r="LMK782" s="1"/>
      <c r="LML782" s="1"/>
      <c r="LMM782" s="1"/>
      <c r="LMN782" s="1"/>
      <c r="LMO782" s="1"/>
      <c r="LMP782" s="1"/>
      <c r="LMQ782" s="1"/>
      <c r="LMR782" s="1"/>
      <c r="LMS782" s="1"/>
      <c r="LMT782" s="1"/>
      <c r="LMU782" s="1"/>
      <c r="LMV782" s="1"/>
      <c r="LMW782" s="1"/>
      <c r="LMX782" s="1"/>
      <c r="LMY782" s="1"/>
      <c r="LMZ782" s="1"/>
      <c r="LNA782" s="1"/>
      <c r="LNB782" s="1"/>
      <c r="LNC782" s="1"/>
      <c r="LND782" s="1"/>
      <c r="LNE782" s="1"/>
      <c r="LNF782" s="1"/>
      <c r="LNG782" s="1"/>
      <c r="LNH782" s="1"/>
      <c r="LNI782" s="1"/>
      <c r="LNJ782" s="1"/>
      <c r="LNK782" s="1"/>
      <c r="LNL782" s="1"/>
      <c r="LNM782" s="1"/>
      <c r="LNN782" s="1"/>
      <c r="LNO782" s="1"/>
      <c r="LNP782" s="1"/>
      <c r="LNQ782" s="1"/>
      <c r="LNR782" s="1"/>
      <c r="LNS782" s="1"/>
      <c r="LNT782" s="1"/>
      <c r="LNU782" s="1"/>
      <c r="LNV782" s="1"/>
      <c r="LNW782" s="1"/>
      <c r="LNX782" s="1"/>
      <c r="LNY782" s="1"/>
      <c r="LNZ782" s="1"/>
      <c r="LOA782" s="1"/>
      <c r="LOB782" s="1"/>
      <c r="LOC782" s="1"/>
      <c r="LOD782" s="1"/>
      <c r="LOE782" s="1"/>
      <c r="LOF782" s="1"/>
      <c r="LOG782" s="1"/>
      <c r="LOH782" s="1"/>
      <c r="LOI782" s="1"/>
      <c r="LOJ782" s="1"/>
      <c r="LOK782" s="1"/>
      <c r="LOL782" s="1"/>
      <c r="LOM782" s="1"/>
      <c r="LON782" s="1"/>
      <c r="LOO782" s="1"/>
      <c r="LOP782" s="1"/>
      <c r="LOQ782" s="1"/>
      <c r="LOR782" s="1"/>
      <c r="LOS782" s="1"/>
      <c r="LOT782" s="1"/>
      <c r="LOU782" s="1"/>
      <c r="LOV782" s="1"/>
      <c r="LOW782" s="1"/>
      <c r="LOX782" s="1"/>
      <c r="LOY782" s="1"/>
      <c r="LOZ782" s="1"/>
      <c r="LPA782" s="1"/>
      <c r="LPB782" s="1"/>
      <c r="LPC782" s="1"/>
      <c r="LPD782" s="1"/>
      <c r="LPE782" s="1"/>
      <c r="LPF782" s="1"/>
      <c r="LPG782" s="1"/>
      <c r="LPH782" s="1"/>
      <c r="LPI782" s="1"/>
      <c r="LPJ782" s="1"/>
      <c r="LPK782" s="1"/>
      <c r="LPL782" s="1"/>
      <c r="LPM782" s="1"/>
      <c r="LPN782" s="1"/>
      <c r="LPO782" s="1"/>
      <c r="LPP782" s="1"/>
      <c r="LPQ782" s="1"/>
      <c r="LPR782" s="1"/>
      <c r="LPS782" s="1"/>
      <c r="LPT782" s="1"/>
      <c r="LPU782" s="1"/>
      <c r="LPV782" s="1"/>
      <c r="LPW782" s="1"/>
      <c r="LPX782" s="1"/>
      <c r="LPY782" s="1"/>
      <c r="LPZ782" s="1"/>
      <c r="LQA782" s="1"/>
      <c r="LQB782" s="1"/>
      <c r="LQC782" s="1"/>
      <c r="LQD782" s="1"/>
      <c r="LQE782" s="1"/>
      <c r="LQF782" s="1"/>
      <c r="LQG782" s="1"/>
      <c r="LQH782" s="1"/>
      <c r="LQI782" s="1"/>
      <c r="LQJ782" s="1"/>
      <c r="LQK782" s="1"/>
      <c r="LQL782" s="1"/>
      <c r="LQM782" s="1"/>
      <c r="LQN782" s="1"/>
      <c r="LQO782" s="1"/>
      <c r="LQP782" s="1"/>
      <c r="LQQ782" s="1"/>
      <c r="LQR782" s="1"/>
      <c r="LQS782" s="1"/>
      <c r="LQT782" s="1"/>
      <c r="LQU782" s="1"/>
      <c r="LQV782" s="1"/>
      <c r="LQW782" s="1"/>
      <c r="LQX782" s="1"/>
      <c r="LQY782" s="1"/>
      <c r="LQZ782" s="1"/>
      <c r="LRA782" s="1"/>
      <c r="LRB782" s="1"/>
      <c r="LRC782" s="1"/>
      <c r="LRD782" s="1"/>
      <c r="LRE782" s="1"/>
      <c r="LRF782" s="1"/>
      <c r="LRG782" s="1"/>
      <c r="LRH782" s="1"/>
      <c r="LRI782" s="1"/>
      <c r="LRJ782" s="1"/>
      <c r="LRK782" s="1"/>
      <c r="LRL782" s="1"/>
      <c r="LRM782" s="1"/>
      <c r="LRN782" s="1"/>
      <c r="LRO782" s="1"/>
      <c r="LRP782" s="1"/>
      <c r="LRQ782" s="1"/>
      <c r="LRR782" s="1"/>
      <c r="LRS782" s="1"/>
      <c r="LRT782" s="1"/>
      <c r="LRU782" s="1"/>
      <c r="LRV782" s="1"/>
      <c r="LRW782" s="1"/>
      <c r="LRX782" s="1"/>
      <c r="LRY782" s="1"/>
      <c r="LRZ782" s="1"/>
      <c r="LSA782" s="1"/>
      <c r="LSB782" s="1"/>
      <c r="LSC782" s="1"/>
      <c r="LSD782" s="1"/>
      <c r="LSE782" s="1"/>
      <c r="LSF782" s="1"/>
      <c r="LSG782" s="1"/>
      <c r="LSH782" s="1"/>
      <c r="LSI782" s="1"/>
      <c r="LSJ782" s="1"/>
      <c r="LSK782" s="1"/>
      <c r="LSL782" s="1"/>
      <c r="LSM782" s="1"/>
      <c r="LSN782" s="1"/>
      <c r="LSO782" s="1"/>
      <c r="LSP782" s="1"/>
      <c r="LSQ782" s="1"/>
      <c r="LSR782" s="1"/>
      <c r="LSS782" s="1"/>
      <c r="LST782" s="1"/>
      <c r="LSU782" s="1"/>
      <c r="LSV782" s="1"/>
      <c r="LSW782" s="1"/>
      <c r="LSX782" s="1"/>
      <c r="LSY782" s="1"/>
      <c r="LSZ782" s="1"/>
      <c r="LTA782" s="1"/>
      <c r="LTB782" s="1"/>
      <c r="LTC782" s="1"/>
      <c r="LTD782" s="1"/>
      <c r="LTE782" s="1"/>
      <c r="LTF782" s="1"/>
      <c r="LTG782" s="1"/>
      <c r="LTH782" s="1"/>
      <c r="LTI782" s="1"/>
      <c r="LTJ782" s="1"/>
      <c r="LTK782" s="1"/>
      <c r="LTL782" s="1"/>
      <c r="LTM782" s="1"/>
      <c r="LTN782" s="1"/>
      <c r="LTO782" s="1"/>
      <c r="LTP782" s="1"/>
      <c r="LTQ782" s="1"/>
      <c r="LTR782" s="1"/>
      <c r="LTS782" s="1"/>
      <c r="LTT782" s="1"/>
      <c r="LTU782" s="1"/>
      <c r="LTV782" s="1"/>
      <c r="LTW782" s="1"/>
      <c r="LTX782" s="1"/>
      <c r="LTY782" s="1"/>
      <c r="LTZ782" s="1"/>
      <c r="LUA782" s="1"/>
      <c r="LUB782" s="1"/>
      <c r="LUC782" s="1"/>
      <c r="LUD782" s="1"/>
      <c r="LUE782" s="1"/>
      <c r="LUF782" s="1"/>
      <c r="LUG782" s="1"/>
      <c r="LUH782" s="1"/>
      <c r="LUI782" s="1"/>
      <c r="LUJ782" s="1"/>
      <c r="LUK782" s="1"/>
      <c r="LUL782" s="1"/>
      <c r="LUM782" s="1"/>
      <c r="LUN782" s="1"/>
      <c r="LUO782" s="1"/>
      <c r="LUP782" s="1"/>
      <c r="LUQ782" s="1"/>
      <c r="LUR782" s="1"/>
      <c r="LUS782" s="1"/>
      <c r="LUT782" s="1"/>
      <c r="LUU782" s="1"/>
      <c r="LUV782" s="1"/>
      <c r="LUW782" s="1"/>
      <c r="LUX782" s="1"/>
      <c r="LUY782" s="1"/>
      <c r="LUZ782" s="1"/>
      <c r="LVA782" s="1"/>
      <c r="LVB782" s="1"/>
      <c r="LVC782" s="1"/>
      <c r="LVD782" s="1"/>
      <c r="LVE782" s="1"/>
      <c r="LVF782" s="1"/>
      <c r="LVG782" s="1"/>
      <c r="LVH782" s="1"/>
      <c r="LVI782" s="1"/>
      <c r="LVJ782" s="1"/>
      <c r="LVK782" s="1"/>
      <c r="LVL782" s="1"/>
      <c r="LVM782" s="1"/>
      <c r="LVN782" s="1"/>
      <c r="LVO782" s="1"/>
      <c r="LVP782" s="1"/>
      <c r="LVQ782" s="1"/>
      <c r="LVR782" s="1"/>
      <c r="LVS782" s="1"/>
      <c r="LVT782" s="1"/>
      <c r="LVU782" s="1"/>
      <c r="LVV782" s="1"/>
      <c r="LVW782" s="1"/>
      <c r="LVX782" s="1"/>
      <c r="LVY782" s="1"/>
      <c r="LVZ782" s="1"/>
      <c r="LWA782" s="1"/>
      <c r="LWB782" s="1"/>
      <c r="LWC782" s="1"/>
      <c r="LWD782" s="1"/>
      <c r="LWE782" s="1"/>
      <c r="LWF782" s="1"/>
      <c r="LWG782" s="1"/>
      <c r="LWH782" s="1"/>
      <c r="LWI782" s="1"/>
      <c r="LWJ782" s="1"/>
      <c r="LWK782" s="1"/>
      <c r="LWL782" s="1"/>
      <c r="LWM782" s="1"/>
      <c r="LWN782" s="1"/>
      <c r="LWO782" s="1"/>
      <c r="LWP782" s="1"/>
      <c r="LWQ782" s="1"/>
      <c r="LWR782" s="1"/>
      <c r="LWS782" s="1"/>
      <c r="LWT782" s="1"/>
      <c r="LWU782" s="1"/>
      <c r="LWV782" s="1"/>
      <c r="LWW782" s="1"/>
      <c r="LWX782" s="1"/>
      <c r="LWY782" s="1"/>
      <c r="LWZ782" s="1"/>
      <c r="LXA782" s="1"/>
      <c r="LXB782" s="1"/>
      <c r="LXC782" s="1"/>
      <c r="LXD782" s="1"/>
      <c r="LXE782" s="1"/>
      <c r="LXF782" s="1"/>
      <c r="LXG782" s="1"/>
      <c r="LXH782" s="1"/>
      <c r="LXI782" s="1"/>
      <c r="LXJ782" s="1"/>
      <c r="LXK782" s="1"/>
      <c r="LXL782" s="1"/>
      <c r="LXM782" s="1"/>
      <c r="LXN782" s="1"/>
      <c r="LXO782" s="1"/>
      <c r="LXP782" s="1"/>
      <c r="LXQ782" s="1"/>
      <c r="LXR782" s="1"/>
      <c r="LXS782" s="1"/>
      <c r="LXT782" s="1"/>
      <c r="LXU782" s="1"/>
      <c r="LXV782" s="1"/>
      <c r="LXW782" s="1"/>
      <c r="LXX782" s="1"/>
      <c r="LXY782" s="1"/>
      <c r="LXZ782" s="1"/>
      <c r="LYA782" s="1"/>
      <c r="LYB782" s="1"/>
      <c r="LYC782" s="1"/>
      <c r="LYD782" s="1"/>
      <c r="LYE782" s="1"/>
      <c r="LYF782" s="1"/>
      <c r="LYG782" s="1"/>
      <c r="LYH782" s="1"/>
      <c r="LYI782" s="1"/>
      <c r="LYJ782" s="1"/>
      <c r="LYK782" s="1"/>
      <c r="LYL782" s="1"/>
      <c r="LYM782" s="1"/>
      <c r="LYN782" s="1"/>
      <c r="LYO782" s="1"/>
      <c r="LYP782" s="1"/>
      <c r="LYQ782" s="1"/>
      <c r="LYR782" s="1"/>
      <c r="LYS782" s="1"/>
      <c r="LYT782" s="1"/>
      <c r="LYU782" s="1"/>
      <c r="LYV782" s="1"/>
      <c r="LYW782" s="1"/>
      <c r="LYX782" s="1"/>
      <c r="LYY782" s="1"/>
      <c r="LYZ782" s="1"/>
      <c r="LZA782" s="1"/>
      <c r="LZB782" s="1"/>
      <c r="LZC782" s="1"/>
      <c r="LZD782" s="1"/>
      <c r="LZE782" s="1"/>
      <c r="LZF782" s="1"/>
      <c r="LZG782" s="1"/>
      <c r="LZH782" s="1"/>
      <c r="LZI782" s="1"/>
      <c r="LZJ782" s="1"/>
      <c r="LZK782" s="1"/>
      <c r="LZL782" s="1"/>
      <c r="LZM782" s="1"/>
      <c r="LZN782" s="1"/>
      <c r="LZO782" s="1"/>
      <c r="LZP782" s="1"/>
      <c r="LZQ782" s="1"/>
      <c r="LZR782" s="1"/>
      <c r="LZS782" s="1"/>
      <c r="LZT782" s="1"/>
      <c r="LZU782" s="1"/>
      <c r="LZV782" s="1"/>
      <c r="LZW782" s="1"/>
      <c r="LZX782" s="1"/>
      <c r="LZY782" s="1"/>
      <c r="LZZ782" s="1"/>
      <c r="MAA782" s="1"/>
      <c r="MAB782" s="1"/>
      <c r="MAC782" s="1"/>
      <c r="MAD782" s="1"/>
      <c r="MAE782" s="1"/>
      <c r="MAF782" s="1"/>
      <c r="MAG782" s="1"/>
      <c r="MAH782" s="1"/>
      <c r="MAI782" s="1"/>
      <c r="MAJ782" s="1"/>
      <c r="MAK782" s="1"/>
      <c r="MAL782" s="1"/>
      <c r="MAM782" s="1"/>
      <c r="MAN782" s="1"/>
      <c r="MAO782" s="1"/>
      <c r="MAP782" s="1"/>
      <c r="MAQ782" s="1"/>
      <c r="MAR782" s="1"/>
      <c r="MAS782" s="1"/>
      <c r="MAT782" s="1"/>
      <c r="MAU782" s="1"/>
      <c r="MAV782" s="1"/>
      <c r="MAW782" s="1"/>
      <c r="MAX782" s="1"/>
      <c r="MAY782" s="1"/>
      <c r="MAZ782" s="1"/>
      <c r="MBA782" s="1"/>
      <c r="MBB782" s="1"/>
      <c r="MBC782" s="1"/>
      <c r="MBD782" s="1"/>
      <c r="MBE782" s="1"/>
      <c r="MBF782" s="1"/>
      <c r="MBG782" s="1"/>
      <c r="MBH782" s="1"/>
      <c r="MBI782" s="1"/>
      <c r="MBJ782" s="1"/>
      <c r="MBK782" s="1"/>
      <c r="MBL782" s="1"/>
      <c r="MBM782" s="1"/>
      <c r="MBN782" s="1"/>
      <c r="MBO782" s="1"/>
      <c r="MBP782" s="1"/>
      <c r="MBQ782" s="1"/>
      <c r="MBR782" s="1"/>
      <c r="MBS782" s="1"/>
      <c r="MBT782" s="1"/>
      <c r="MBU782" s="1"/>
      <c r="MBV782" s="1"/>
      <c r="MBW782" s="1"/>
      <c r="MBX782" s="1"/>
      <c r="MBY782" s="1"/>
      <c r="MBZ782" s="1"/>
      <c r="MCA782" s="1"/>
      <c r="MCB782" s="1"/>
      <c r="MCC782" s="1"/>
      <c r="MCD782" s="1"/>
      <c r="MCE782" s="1"/>
      <c r="MCF782" s="1"/>
      <c r="MCG782" s="1"/>
      <c r="MCH782" s="1"/>
      <c r="MCI782" s="1"/>
      <c r="MCJ782" s="1"/>
      <c r="MCK782" s="1"/>
      <c r="MCL782" s="1"/>
      <c r="MCM782" s="1"/>
      <c r="MCN782" s="1"/>
      <c r="MCO782" s="1"/>
      <c r="MCP782" s="1"/>
      <c r="MCQ782" s="1"/>
      <c r="MCR782" s="1"/>
      <c r="MCS782" s="1"/>
      <c r="MCT782" s="1"/>
      <c r="MCU782" s="1"/>
      <c r="MCV782" s="1"/>
      <c r="MCW782" s="1"/>
      <c r="MCX782" s="1"/>
      <c r="MCY782" s="1"/>
      <c r="MCZ782" s="1"/>
      <c r="MDA782" s="1"/>
      <c r="MDB782" s="1"/>
      <c r="MDC782" s="1"/>
      <c r="MDD782" s="1"/>
      <c r="MDE782" s="1"/>
      <c r="MDF782" s="1"/>
      <c r="MDG782" s="1"/>
      <c r="MDH782" s="1"/>
      <c r="MDI782" s="1"/>
      <c r="MDJ782" s="1"/>
      <c r="MDK782" s="1"/>
      <c r="MDL782" s="1"/>
      <c r="MDM782" s="1"/>
      <c r="MDN782" s="1"/>
      <c r="MDO782" s="1"/>
      <c r="MDP782" s="1"/>
      <c r="MDQ782" s="1"/>
      <c r="MDR782" s="1"/>
      <c r="MDS782" s="1"/>
      <c r="MDT782" s="1"/>
      <c r="MDU782" s="1"/>
      <c r="MDV782" s="1"/>
      <c r="MDW782" s="1"/>
      <c r="MDX782" s="1"/>
      <c r="MDY782" s="1"/>
      <c r="MDZ782" s="1"/>
      <c r="MEA782" s="1"/>
      <c r="MEB782" s="1"/>
      <c r="MEC782" s="1"/>
      <c r="MED782" s="1"/>
      <c r="MEE782" s="1"/>
      <c r="MEF782" s="1"/>
      <c r="MEG782" s="1"/>
      <c r="MEH782" s="1"/>
      <c r="MEI782" s="1"/>
      <c r="MEJ782" s="1"/>
      <c r="MEK782" s="1"/>
      <c r="MEL782" s="1"/>
      <c r="MEM782" s="1"/>
      <c r="MEN782" s="1"/>
      <c r="MEO782" s="1"/>
      <c r="MEP782" s="1"/>
      <c r="MEQ782" s="1"/>
      <c r="MER782" s="1"/>
      <c r="MES782" s="1"/>
      <c r="MET782" s="1"/>
      <c r="MEU782" s="1"/>
      <c r="MEV782" s="1"/>
      <c r="MEW782" s="1"/>
      <c r="MEX782" s="1"/>
      <c r="MEY782" s="1"/>
      <c r="MEZ782" s="1"/>
      <c r="MFA782" s="1"/>
      <c r="MFB782" s="1"/>
      <c r="MFC782" s="1"/>
      <c r="MFD782" s="1"/>
      <c r="MFE782" s="1"/>
      <c r="MFF782" s="1"/>
      <c r="MFG782" s="1"/>
      <c r="MFH782" s="1"/>
      <c r="MFI782" s="1"/>
      <c r="MFJ782" s="1"/>
      <c r="MFK782" s="1"/>
      <c r="MFL782" s="1"/>
      <c r="MFM782" s="1"/>
      <c r="MFN782" s="1"/>
      <c r="MFO782" s="1"/>
      <c r="MFP782" s="1"/>
      <c r="MFQ782" s="1"/>
      <c r="MFR782" s="1"/>
      <c r="MFS782" s="1"/>
      <c r="MFT782" s="1"/>
      <c r="MFU782" s="1"/>
      <c r="MFV782" s="1"/>
      <c r="MFW782" s="1"/>
      <c r="MFX782" s="1"/>
      <c r="MFY782" s="1"/>
      <c r="MFZ782" s="1"/>
      <c r="MGA782" s="1"/>
      <c r="MGB782" s="1"/>
      <c r="MGC782" s="1"/>
      <c r="MGD782" s="1"/>
      <c r="MGE782" s="1"/>
      <c r="MGF782" s="1"/>
      <c r="MGG782" s="1"/>
      <c r="MGH782" s="1"/>
      <c r="MGI782" s="1"/>
      <c r="MGJ782" s="1"/>
      <c r="MGK782" s="1"/>
      <c r="MGL782" s="1"/>
      <c r="MGM782" s="1"/>
      <c r="MGN782" s="1"/>
      <c r="MGO782" s="1"/>
      <c r="MGP782" s="1"/>
      <c r="MGQ782" s="1"/>
      <c r="MGR782" s="1"/>
      <c r="MGS782" s="1"/>
      <c r="MGT782" s="1"/>
      <c r="MGU782" s="1"/>
      <c r="MGV782" s="1"/>
      <c r="MGW782" s="1"/>
      <c r="MGX782" s="1"/>
      <c r="MGY782" s="1"/>
      <c r="MGZ782" s="1"/>
      <c r="MHA782" s="1"/>
      <c r="MHB782" s="1"/>
      <c r="MHC782" s="1"/>
      <c r="MHD782" s="1"/>
      <c r="MHE782" s="1"/>
      <c r="MHF782" s="1"/>
      <c r="MHG782" s="1"/>
      <c r="MHH782" s="1"/>
      <c r="MHI782" s="1"/>
      <c r="MHJ782" s="1"/>
      <c r="MHK782" s="1"/>
      <c r="MHL782" s="1"/>
      <c r="MHM782" s="1"/>
      <c r="MHN782" s="1"/>
      <c r="MHO782" s="1"/>
      <c r="MHP782" s="1"/>
      <c r="MHQ782" s="1"/>
      <c r="MHR782" s="1"/>
      <c r="MHS782" s="1"/>
      <c r="MHT782" s="1"/>
      <c r="MHU782" s="1"/>
      <c r="MHV782" s="1"/>
      <c r="MHW782" s="1"/>
      <c r="MHX782" s="1"/>
      <c r="MHY782" s="1"/>
      <c r="MHZ782" s="1"/>
      <c r="MIA782" s="1"/>
      <c r="MIB782" s="1"/>
      <c r="MIC782" s="1"/>
      <c r="MID782" s="1"/>
      <c r="MIE782" s="1"/>
      <c r="MIF782" s="1"/>
      <c r="MIG782" s="1"/>
      <c r="MIH782" s="1"/>
      <c r="MII782" s="1"/>
      <c r="MIJ782" s="1"/>
      <c r="MIK782" s="1"/>
      <c r="MIL782" s="1"/>
      <c r="MIM782" s="1"/>
      <c r="MIN782" s="1"/>
      <c r="MIO782" s="1"/>
      <c r="MIP782" s="1"/>
      <c r="MIQ782" s="1"/>
      <c r="MIR782" s="1"/>
      <c r="MIS782" s="1"/>
      <c r="MIT782" s="1"/>
      <c r="MIU782" s="1"/>
      <c r="MIV782" s="1"/>
      <c r="MIW782" s="1"/>
      <c r="MIX782" s="1"/>
      <c r="MIY782" s="1"/>
      <c r="MIZ782" s="1"/>
      <c r="MJA782" s="1"/>
      <c r="MJB782" s="1"/>
      <c r="MJC782" s="1"/>
      <c r="MJD782" s="1"/>
      <c r="MJE782" s="1"/>
      <c r="MJF782" s="1"/>
      <c r="MJG782" s="1"/>
      <c r="MJH782" s="1"/>
      <c r="MJI782" s="1"/>
      <c r="MJJ782" s="1"/>
      <c r="MJK782" s="1"/>
      <c r="MJL782" s="1"/>
      <c r="MJM782" s="1"/>
      <c r="MJN782" s="1"/>
      <c r="MJO782" s="1"/>
      <c r="MJP782" s="1"/>
      <c r="MJQ782" s="1"/>
      <c r="MJR782" s="1"/>
      <c r="MJS782" s="1"/>
      <c r="MJT782" s="1"/>
      <c r="MJU782" s="1"/>
      <c r="MJV782" s="1"/>
      <c r="MJW782" s="1"/>
      <c r="MJX782" s="1"/>
      <c r="MJY782" s="1"/>
      <c r="MJZ782" s="1"/>
      <c r="MKA782" s="1"/>
      <c r="MKB782" s="1"/>
      <c r="MKC782" s="1"/>
      <c r="MKD782" s="1"/>
      <c r="MKE782" s="1"/>
      <c r="MKF782" s="1"/>
      <c r="MKG782" s="1"/>
      <c r="MKH782" s="1"/>
      <c r="MKI782" s="1"/>
      <c r="MKJ782" s="1"/>
      <c r="MKK782" s="1"/>
      <c r="MKL782" s="1"/>
      <c r="MKM782" s="1"/>
      <c r="MKN782" s="1"/>
      <c r="MKO782" s="1"/>
      <c r="MKP782" s="1"/>
      <c r="MKQ782" s="1"/>
      <c r="MKR782" s="1"/>
      <c r="MKS782" s="1"/>
      <c r="MKT782" s="1"/>
      <c r="MKU782" s="1"/>
      <c r="MKV782" s="1"/>
      <c r="MKW782" s="1"/>
      <c r="MKX782" s="1"/>
      <c r="MKY782" s="1"/>
      <c r="MKZ782" s="1"/>
      <c r="MLA782" s="1"/>
      <c r="MLB782" s="1"/>
      <c r="MLC782" s="1"/>
      <c r="MLD782" s="1"/>
      <c r="MLE782" s="1"/>
      <c r="MLF782" s="1"/>
      <c r="MLG782" s="1"/>
      <c r="MLH782" s="1"/>
      <c r="MLI782" s="1"/>
      <c r="MLJ782" s="1"/>
      <c r="MLK782" s="1"/>
      <c r="MLL782" s="1"/>
      <c r="MLM782" s="1"/>
      <c r="MLN782" s="1"/>
      <c r="MLO782" s="1"/>
      <c r="MLP782" s="1"/>
      <c r="MLQ782" s="1"/>
      <c r="MLR782" s="1"/>
      <c r="MLS782" s="1"/>
      <c r="MLT782" s="1"/>
      <c r="MLU782" s="1"/>
      <c r="MLV782" s="1"/>
      <c r="MLW782" s="1"/>
      <c r="MLX782" s="1"/>
      <c r="MLY782" s="1"/>
      <c r="MLZ782" s="1"/>
      <c r="MMA782" s="1"/>
      <c r="MMB782" s="1"/>
      <c r="MMC782" s="1"/>
      <c r="MMD782" s="1"/>
      <c r="MME782" s="1"/>
      <c r="MMF782" s="1"/>
      <c r="MMG782" s="1"/>
      <c r="MMH782" s="1"/>
      <c r="MMI782" s="1"/>
      <c r="MMJ782" s="1"/>
      <c r="MMK782" s="1"/>
      <c r="MML782" s="1"/>
      <c r="MMM782" s="1"/>
      <c r="MMN782" s="1"/>
      <c r="MMO782" s="1"/>
      <c r="MMP782" s="1"/>
      <c r="MMQ782" s="1"/>
      <c r="MMR782" s="1"/>
      <c r="MMS782" s="1"/>
      <c r="MMT782" s="1"/>
      <c r="MMU782" s="1"/>
      <c r="MMV782" s="1"/>
      <c r="MMW782" s="1"/>
      <c r="MMX782" s="1"/>
      <c r="MMY782" s="1"/>
      <c r="MMZ782" s="1"/>
      <c r="MNA782" s="1"/>
      <c r="MNB782" s="1"/>
      <c r="MNC782" s="1"/>
      <c r="MND782" s="1"/>
      <c r="MNE782" s="1"/>
      <c r="MNF782" s="1"/>
      <c r="MNG782" s="1"/>
      <c r="MNH782" s="1"/>
      <c r="MNI782" s="1"/>
      <c r="MNJ782" s="1"/>
      <c r="MNK782" s="1"/>
      <c r="MNL782" s="1"/>
      <c r="MNM782" s="1"/>
      <c r="MNN782" s="1"/>
      <c r="MNO782" s="1"/>
      <c r="MNP782" s="1"/>
      <c r="MNQ782" s="1"/>
      <c r="MNR782" s="1"/>
      <c r="MNS782" s="1"/>
      <c r="MNT782" s="1"/>
      <c r="MNU782" s="1"/>
      <c r="MNV782" s="1"/>
      <c r="MNW782" s="1"/>
      <c r="MNX782" s="1"/>
      <c r="MNY782" s="1"/>
      <c r="MNZ782" s="1"/>
      <c r="MOA782" s="1"/>
      <c r="MOB782" s="1"/>
      <c r="MOC782" s="1"/>
      <c r="MOD782" s="1"/>
      <c r="MOE782" s="1"/>
      <c r="MOF782" s="1"/>
      <c r="MOG782" s="1"/>
      <c r="MOH782" s="1"/>
      <c r="MOI782" s="1"/>
      <c r="MOJ782" s="1"/>
      <c r="MOK782" s="1"/>
      <c r="MOL782" s="1"/>
      <c r="MOM782" s="1"/>
      <c r="MON782" s="1"/>
      <c r="MOO782" s="1"/>
      <c r="MOP782" s="1"/>
      <c r="MOQ782" s="1"/>
      <c r="MOR782" s="1"/>
      <c r="MOS782" s="1"/>
      <c r="MOT782" s="1"/>
      <c r="MOU782" s="1"/>
      <c r="MOV782" s="1"/>
      <c r="MOW782" s="1"/>
      <c r="MOX782" s="1"/>
      <c r="MOY782" s="1"/>
      <c r="MOZ782" s="1"/>
      <c r="MPA782" s="1"/>
      <c r="MPB782" s="1"/>
      <c r="MPC782" s="1"/>
      <c r="MPD782" s="1"/>
      <c r="MPE782" s="1"/>
      <c r="MPF782" s="1"/>
      <c r="MPG782" s="1"/>
      <c r="MPH782" s="1"/>
      <c r="MPI782" s="1"/>
      <c r="MPJ782" s="1"/>
      <c r="MPK782" s="1"/>
      <c r="MPL782" s="1"/>
      <c r="MPM782" s="1"/>
      <c r="MPN782" s="1"/>
      <c r="MPO782" s="1"/>
      <c r="MPP782" s="1"/>
      <c r="MPQ782" s="1"/>
      <c r="MPR782" s="1"/>
      <c r="MPS782" s="1"/>
      <c r="MPT782" s="1"/>
      <c r="MPU782" s="1"/>
      <c r="MPV782" s="1"/>
      <c r="MPW782" s="1"/>
      <c r="MPX782" s="1"/>
      <c r="MPY782" s="1"/>
      <c r="MPZ782" s="1"/>
      <c r="MQA782" s="1"/>
      <c r="MQB782" s="1"/>
      <c r="MQC782" s="1"/>
      <c r="MQD782" s="1"/>
      <c r="MQE782" s="1"/>
      <c r="MQF782" s="1"/>
      <c r="MQG782" s="1"/>
      <c r="MQH782" s="1"/>
      <c r="MQI782" s="1"/>
      <c r="MQJ782" s="1"/>
      <c r="MQK782" s="1"/>
      <c r="MQL782" s="1"/>
      <c r="MQM782" s="1"/>
      <c r="MQN782" s="1"/>
      <c r="MQO782" s="1"/>
      <c r="MQP782" s="1"/>
      <c r="MQQ782" s="1"/>
      <c r="MQR782" s="1"/>
      <c r="MQS782" s="1"/>
      <c r="MQT782" s="1"/>
      <c r="MQU782" s="1"/>
      <c r="MQV782" s="1"/>
      <c r="MQW782" s="1"/>
      <c r="MQX782" s="1"/>
      <c r="MQY782" s="1"/>
      <c r="MQZ782" s="1"/>
      <c r="MRA782" s="1"/>
      <c r="MRB782" s="1"/>
      <c r="MRC782" s="1"/>
      <c r="MRD782" s="1"/>
      <c r="MRE782" s="1"/>
      <c r="MRF782" s="1"/>
      <c r="MRG782" s="1"/>
      <c r="MRH782" s="1"/>
      <c r="MRI782" s="1"/>
      <c r="MRJ782" s="1"/>
      <c r="MRK782" s="1"/>
      <c r="MRL782" s="1"/>
      <c r="MRM782" s="1"/>
      <c r="MRN782" s="1"/>
      <c r="MRO782" s="1"/>
      <c r="MRP782" s="1"/>
      <c r="MRQ782" s="1"/>
      <c r="MRR782" s="1"/>
      <c r="MRS782" s="1"/>
      <c r="MRT782" s="1"/>
      <c r="MRU782" s="1"/>
      <c r="MRV782" s="1"/>
      <c r="MRW782" s="1"/>
      <c r="MRX782" s="1"/>
      <c r="MRY782" s="1"/>
      <c r="MRZ782" s="1"/>
      <c r="MSA782" s="1"/>
      <c r="MSB782" s="1"/>
      <c r="MSC782" s="1"/>
      <c r="MSD782" s="1"/>
      <c r="MSE782" s="1"/>
      <c r="MSF782" s="1"/>
      <c r="MSG782" s="1"/>
      <c r="MSH782" s="1"/>
      <c r="MSI782" s="1"/>
      <c r="MSJ782" s="1"/>
      <c r="MSK782" s="1"/>
      <c r="MSL782" s="1"/>
      <c r="MSM782" s="1"/>
      <c r="MSN782" s="1"/>
      <c r="MSO782" s="1"/>
      <c r="MSP782" s="1"/>
      <c r="MSQ782" s="1"/>
      <c r="MSR782" s="1"/>
      <c r="MSS782" s="1"/>
      <c r="MST782" s="1"/>
      <c r="MSU782" s="1"/>
      <c r="MSV782" s="1"/>
      <c r="MSW782" s="1"/>
      <c r="MSX782" s="1"/>
      <c r="MSY782" s="1"/>
      <c r="MSZ782" s="1"/>
      <c r="MTA782" s="1"/>
      <c r="MTB782" s="1"/>
      <c r="MTC782" s="1"/>
      <c r="MTD782" s="1"/>
      <c r="MTE782" s="1"/>
      <c r="MTF782" s="1"/>
      <c r="MTG782" s="1"/>
      <c r="MTH782" s="1"/>
      <c r="MTI782" s="1"/>
      <c r="MTJ782" s="1"/>
      <c r="MTK782" s="1"/>
      <c r="MTL782" s="1"/>
      <c r="MTM782" s="1"/>
      <c r="MTN782" s="1"/>
      <c r="MTO782" s="1"/>
      <c r="MTP782" s="1"/>
      <c r="MTQ782" s="1"/>
      <c r="MTR782" s="1"/>
      <c r="MTS782" s="1"/>
      <c r="MTT782" s="1"/>
      <c r="MTU782" s="1"/>
      <c r="MTV782" s="1"/>
      <c r="MTW782" s="1"/>
      <c r="MTX782" s="1"/>
      <c r="MTY782" s="1"/>
      <c r="MTZ782" s="1"/>
      <c r="MUA782" s="1"/>
      <c r="MUB782" s="1"/>
      <c r="MUC782" s="1"/>
      <c r="MUD782" s="1"/>
      <c r="MUE782" s="1"/>
      <c r="MUF782" s="1"/>
      <c r="MUG782" s="1"/>
      <c r="MUH782" s="1"/>
      <c r="MUI782" s="1"/>
      <c r="MUJ782" s="1"/>
      <c r="MUK782" s="1"/>
      <c r="MUL782" s="1"/>
      <c r="MUM782" s="1"/>
      <c r="MUN782" s="1"/>
      <c r="MUO782" s="1"/>
      <c r="MUP782" s="1"/>
      <c r="MUQ782" s="1"/>
      <c r="MUR782" s="1"/>
      <c r="MUS782" s="1"/>
      <c r="MUT782" s="1"/>
      <c r="MUU782" s="1"/>
      <c r="MUV782" s="1"/>
      <c r="MUW782" s="1"/>
      <c r="MUX782" s="1"/>
      <c r="MUY782" s="1"/>
      <c r="MUZ782" s="1"/>
      <c r="MVA782" s="1"/>
      <c r="MVB782" s="1"/>
      <c r="MVC782" s="1"/>
      <c r="MVD782" s="1"/>
      <c r="MVE782" s="1"/>
      <c r="MVF782" s="1"/>
      <c r="MVG782" s="1"/>
      <c r="MVH782" s="1"/>
      <c r="MVI782" s="1"/>
      <c r="MVJ782" s="1"/>
      <c r="MVK782" s="1"/>
      <c r="MVL782" s="1"/>
      <c r="MVM782" s="1"/>
      <c r="MVN782" s="1"/>
      <c r="MVO782" s="1"/>
      <c r="MVP782" s="1"/>
      <c r="MVQ782" s="1"/>
      <c r="MVR782" s="1"/>
      <c r="MVS782" s="1"/>
      <c r="MVT782" s="1"/>
      <c r="MVU782" s="1"/>
      <c r="MVV782" s="1"/>
      <c r="MVW782" s="1"/>
      <c r="MVX782" s="1"/>
      <c r="MVY782" s="1"/>
      <c r="MVZ782" s="1"/>
      <c r="MWA782" s="1"/>
      <c r="MWB782" s="1"/>
      <c r="MWC782" s="1"/>
      <c r="MWD782" s="1"/>
      <c r="MWE782" s="1"/>
      <c r="MWF782" s="1"/>
      <c r="MWG782" s="1"/>
      <c r="MWH782" s="1"/>
      <c r="MWI782" s="1"/>
      <c r="MWJ782" s="1"/>
      <c r="MWK782" s="1"/>
      <c r="MWL782" s="1"/>
      <c r="MWM782" s="1"/>
      <c r="MWN782" s="1"/>
      <c r="MWO782" s="1"/>
      <c r="MWP782" s="1"/>
      <c r="MWQ782" s="1"/>
      <c r="MWR782" s="1"/>
      <c r="MWS782" s="1"/>
      <c r="MWT782" s="1"/>
      <c r="MWU782" s="1"/>
      <c r="MWV782" s="1"/>
      <c r="MWW782" s="1"/>
      <c r="MWX782" s="1"/>
      <c r="MWY782" s="1"/>
      <c r="MWZ782" s="1"/>
      <c r="MXA782" s="1"/>
      <c r="MXB782" s="1"/>
      <c r="MXC782" s="1"/>
      <c r="MXD782" s="1"/>
      <c r="MXE782" s="1"/>
      <c r="MXF782" s="1"/>
      <c r="MXG782" s="1"/>
      <c r="MXH782" s="1"/>
      <c r="MXI782" s="1"/>
      <c r="MXJ782" s="1"/>
      <c r="MXK782" s="1"/>
      <c r="MXL782" s="1"/>
      <c r="MXM782" s="1"/>
      <c r="MXN782" s="1"/>
      <c r="MXO782" s="1"/>
      <c r="MXP782" s="1"/>
      <c r="MXQ782" s="1"/>
      <c r="MXR782" s="1"/>
      <c r="MXS782" s="1"/>
      <c r="MXT782" s="1"/>
      <c r="MXU782" s="1"/>
      <c r="MXV782" s="1"/>
      <c r="MXW782" s="1"/>
      <c r="MXX782" s="1"/>
      <c r="MXY782" s="1"/>
      <c r="MXZ782" s="1"/>
      <c r="MYA782" s="1"/>
      <c r="MYB782" s="1"/>
      <c r="MYC782" s="1"/>
      <c r="MYD782" s="1"/>
      <c r="MYE782" s="1"/>
      <c r="MYF782" s="1"/>
      <c r="MYG782" s="1"/>
      <c r="MYH782" s="1"/>
      <c r="MYI782" s="1"/>
      <c r="MYJ782" s="1"/>
      <c r="MYK782" s="1"/>
      <c r="MYL782" s="1"/>
      <c r="MYM782" s="1"/>
      <c r="MYN782" s="1"/>
      <c r="MYO782" s="1"/>
      <c r="MYP782" s="1"/>
      <c r="MYQ782" s="1"/>
      <c r="MYR782" s="1"/>
      <c r="MYS782" s="1"/>
      <c r="MYT782" s="1"/>
      <c r="MYU782" s="1"/>
      <c r="MYV782" s="1"/>
      <c r="MYW782" s="1"/>
      <c r="MYX782" s="1"/>
      <c r="MYY782" s="1"/>
      <c r="MYZ782" s="1"/>
      <c r="MZA782" s="1"/>
      <c r="MZB782" s="1"/>
      <c r="MZC782" s="1"/>
      <c r="MZD782" s="1"/>
      <c r="MZE782" s="1"/>
      <c r="MZF782" s="1"/>
      <c r="MZG782" s="1"/>
      <c r="MZH782" s="1"/>
      <c r="MZI782" s="1"/>
      <c r="MZJ782" s="1"/>
      <c r="MZK782" s="1"/>
      <c r="MZL782" s="1"/>
      <c r="MZM782" s="1"/>
      <c r="MZN782" s="1"/>
      <c r="MZO782" s="1"/>
      <c r="MZP782" s="1"/>
      <c r="MZQ782" s="1"/>
      <c r="MZR782" s="1"/>
      <c r="MZS782" s="1"/>
      <c r="MZT782" s="1"/>
      <c r="MZU782" s="1"/>
      <c r="MZV782" s="1"/>
      <c r="MZW782" s="1"/>
      <c r="MZX782" s="1"/>
      <c r="MZY782" s="1"/>
      <c r="MZZ782" s="1"/>
      <c r="NAA782" s="1"/>
      <c r="NAB782" s="1"/>
      <c r="NAC782" s="1"/>
      <c r="NAD782" s="1"/>
      <c r="NAE782" s="1"/>
      <c r="NAF782" s="1"/>
      <c r="NAG782" s="1"/>
      <c r="NAH782" s="1"/>
      <c r="NAI782" s="1"/>
      <c r="NAJ782" s="1"/>
      <c r="NAK782" s="1"/>
      <c r="NAL782" s="1"/>
      <c r="NAM782" s="1"/>
      <c r="NAN782" s="1"/>
      <c r="NAO782" s="1"/>
      <c r="NAP782" s="1"/>
      <c r="NAQ782" s="1"/>
      <c r="NAR782" s="1"/>
      <c r="NAS782" s="1"/>
      <c r="NAT782" s="1"/>
      <c r="NAU782" s="1"/>
      <c r="NAV782" s="1"/>
      <c r="NAW782" s="1"/>
      <c r="NAX782" s="1"/>
      <c r="NAY782" s="1"/>
      <c r="NAZ782" s="1"/>
      <c r="NBA782" s="1"/>
      <c r="NBB782" s="1"/>
      <c r="NBC782" s="1"/>
      <c r="NBD782" s="1"/>
      <c r="NBE782" s="1"/>
      <c r="NBF782" s="1"/>
      <c r="NBG782" s="1"/>
      <c r="NBH782" s="1"/>
      <c r="NBI782" s="1"/>
      <c r="NBJ782" s="1"/>
      <c r="NBK782" s="1"/>
      <c r="NBL782" s="1"/>
      <c r="NBM782" s="1"/>
      <c r="NBN782" s="1"/>
      <c r="NBO782" s="1"/>
      <c r="NBP782" s="1"/>
      <c r="NBQ782" s="1"/>
      <c r="NBR782" s="1"/>
      <c r="NBS782" s="1"/>
      <c r="NBT782" s="1"/>
      <c r="NBU782" s="1"/>
      <c r="NBV782" s="1"/>
      <c r="NBW782" s="1"/>
      <c r="NBX782" s="1"/>
      <c r="NBY782" s="1"/>
      <c r="NBZ782" s="1"/>
      <c r="NCA782" s="1"/>
      <c r="NCB782" s="1"/>
      <c r="NCC782" s="1"/>
      <c r="NCD782" s="1"/>
      <c r="NCE782" s="1"/>
      <c r="NCF782" s="1"/>
      <c r="NCG782" s="1"/>
      <c r="NCH782" s="1"/>
      <c r="NCI782" s="1"/>
      <c r="NCJ782" s="1"/>
      <c r="NCK782" s="1"/>
      <c r="NCL782" s="1"/>
      <c r="NCM782" s="1"/>
      <c r="NCN782" s="1"/>
      <c r="NCO782" s="1"/>
      <c r="NCP782" s="1"/>
      <c r="NCQ782" s="1"/>
      <c r="NCR782" s="1"/>
      <c r="NCS782" s="1"/>
      <c r="NCT782" s="1"/>
      <c r="NCU782" s="1"/>
      <c r="NCV782" s="1"/>
      <c r="NCW782" s="1"/>
      <c r="NCX782" s="1"/>
      <c r="NCY782" s="1"/>
      <c r="NCZ782" s="1"/>
      <c r="NDA782" s="1"/>
      <c r="NDB782" s="1"/>
      <c r="NDC782" s="1"/>
      <c r="NDD782" s="1"/>
      <c r="NDE782" s="1"/>
      <c r="NDF782" s="1"/>
      <c r="NDG782" s="1"/>
      <c r="NDH782" s="1"/>
      <c r="NDI782" s="1"/>
      <c r="NDJ782" s="1"/>
      <c r="NDK782" s="1"/>
      <c r="NDL782" s="1"/>
      <c r="NDM782" s="1"/>
      <c r="NDN782" s="1"/>
      <c r="NDO782" s="1"/>
      <c r="NDP782" s="1"/>
      <c r="NDQ782" s="1"/>
      <c r="NDR782" s="1"/>
      <c r="NDS782" s="1"/>
      <c r="NDT782" s="1"/>
      <c r="NDU782" s="1"/>
      <c r="NDV782" s="1"/>
      <c r="NDW782" s="1"/>
      <c r="NDX782" s="1"/>
      <c r="NDY782" s="1"/>
      <c r="NDZ782" s="1"/>
      <c r="NEA782" s="1"/>
      <c r="NEB782" s="1"/>
      <c r="NEC782" s="1"/>
      <c r="NED782" s="1"/>
      <c r="NEE782" s="1"/>
      <c r="NEF782" s="1"/>
      <c r="NEG782" s="1"/>
      <c r="NEH782" s="1"/>
      <c r="NEI782" s="1"/>
      <c r="NEJ782" s="1"/>
      <c r="NEK782" s="1"/>
      <c r="NEL782" s="1"/>
      <c r="NEM782" s="1"/>
      <c r="NEN782" s="1"/>
      <c r="NEO782" s="1"/>
      <c r="NEP782" s="1"/>
      <c r="NEQ782" s="1"/>
      <c r="NER782" s="1"/>
      <c r="NES782" s="1"/>
      <c r="NET782" s="1"/>
      <c r="NEU782" s="1"/>
      <c r="NEV782" s="1"/>
      <c r="NEW782" s="1"/>
      <c r="NEX782" s="1"/>
      <c r="NEY782" s="1"/>
      <c r="NEZ782" s="1"/>
      <c r="NFA782" s="1"/>
      <c r="NFB782" s="1"/>
      <c r="NFC782" s="1"/>
      <c r="NFD782" s="1"/>
      <c r="NFE782" s="1"/>
      <c r="NFF782" s="1"/>
      <c r="NFG782" s="1"/>
      <c r="NFH782" s="1"/>
      <c r="NFI782" s="1"/>
      <c r="NFJ782" s="1"/>
      <c r="NFK782" s="1"/>
      <c r="NFL782" s="1"/>
      <c r="NFM782" s="1"/>
      <c r="NFN782" s="1"/>
      <c r="NFO782" s="1"/>
      <c r="NFP782" s="1"/>
      <c r="NFQ782" s="1"/>
      <c r="NFR782" s="1"/>
      <c r="NFS782" s="1"/>
      <c r="NFT782" s="1"/>
      <c r="NFU782" s="1"/>
      <c r="NFV782" s="1"/>
      <c r="NFW782" s="1"/>
      <c r="NFX782" s="1"/>
      <c r="NFY782" s="1"/>
      <c r="NFZ782" s="1"/>
      <c r="NGA782" s="1"/>
      <c r="NGB782" s="1"/>
      <c r="NGC782" s="1"/>
      <c r="NGD782" s="1"/>
      <c r="NGE782" s="1"/>
      <c r="NGF782" s="1"/>
      <c r="NGG782" s="1"/>
      <c r="NGH782" s="1"/>
      <c r="NGI782" s="1"/>
      <c r="NGJ782" s="1"/>
      <c r="NGK782" s="1"/>
      <c r="NGL782" s="1"/>
      <c r="NGM782" s="1"/>
      <c r="NGN782" s="1"/>
      <c r="NGO782" s="1"/>
      <c r="NGP782" s="1"/>
      <c r="NGQ782" s="1"/>
      <c r="NGR782" s="1"/>
      <c r="NGS782" s="1"/>
      <c r="NGT782" s="1"/>
      <c r="NGU782" s="1"/>
      <c r="NGV782" s="1"/>
      <c r="NGW782" s="1"/>
      <c r="NGX782" s="1"/>
      <c r="NGY782" s="1"/>
      <c r="NGZ782" s="1"/>
      <c r="NHA782" s="1"/>
      <c r="NHB782" s="1"/>
      <c r="NHC782" s="1"/>
      <c r="NHD782" s="1"/>
      <c r="NHE782" s="1"/>
      <c r="NHF782" s="1"/>
      <c r="NHG782" s="1"/>
      <c r="NHH782" s="1"/>
      <c r="NHI782" s="1"/>
      <c r="NHJ782" s="1"/>
      <c r="NHK782" s="1"/>
      <c r="NHL782" s="1"/>
      <c r="NHM782" s="1"/>
      <c r="NHN782" s="1"/>
      <c r="NHO782" s="1"/>
      <c r="NHP782" s="1"/>
      <c r="NHQ782" s="1"/>
      <c r="NHR782" s="1"/>
      <c r="NHS782" s="1"/>
      <c r="NHT782" s="1"/>
      <c r="NHU782" s="1"/>
      <c r="NHV782" s="1"/>
      <c r="NHW782" s="1"/>
      <c r="NHX782" s="1"/>
      <c r="NHY782" s="1"/>
      <c r="NHZ782" s="1"/>
      <c r="NIA782" s="1"/>
      <c r="NIB782" s="1"/>
      <c r="NIC782" s="1"/>
      <c r="NID782" s="1"/>
      <c r="NIE782" s="1"/>
      <c r="NIF782" s="1"/>
      <c r="NIG782" s="1"/>
      <c r="NIH782" s="1"/>
      <c r="NII782" s="1"/>
      <c r="NIJ782" s="1"/>
      <c r="NIK782" s="1"/>
      <c r="NIL782" s="1"/>
      <c r="NIM782" s="1"/>
      <c r="NIN782" s="1"/>
      <c r="NIO782" s="1"/>
      <c r="NIP782" s="1"/>
      <c r="NIQ782" s="1"/>
      <c r="NIR782" s="1"/>
      <c r="NIS782" s="1"/>
      <c r="NIT782" s="1"/>
      <c r="NIU782" s="1"/>
      <c r="NIV782" s="1"/>
      <c r="NIW782" s="1"/>
      <c r="NIX782" s="1"/>
      <c r="NIY782" s="1"/>
      <c r="NIZ782" s="1"/>
      <c r="NJA782" s="1"/>
      <c r="NJB782" s="1"/>
      <c r="NJC782" s="1"/>
      <c r="NJD782" s="1"/>
      <c r="NJE782" s="1"/>
      <c r="NJF782" s="1"/>
      <c r="NJG782" s="1"/>
      <c r="NJH782" s="1"/>
      <c r="NJI782" s="1"/>
      <c r="NJJ782" s="1"/>
      <c r="NJK782" s="1"/>
      <c r="NJL782" s="1"/>
      <c r="NJM782" s="1"/>
      <c r="NJN782" s="1"/>
      <c r="NJO782" s="1"/>
      <c r="NJP782" s="1"/>
      <c r="NJQ782" s="1"/>
      <c r="NJR782" s="1"/>
      <c r="NJS782" s="1"/>
      <c r="NJT782" s="1"/>
      <c r="NJU782" s="1"/>
      <c r="NJV782" s="1"/>
      <c r="NJW782" s="1"/>
      <c r="NJX782" s="1"/>
      <c r="NJY782" s="1"/>
      <c r="NJZ782" s="1"/>
      <c r="NKA782" s="1"/>
      <c r="NKB782" s="1"/>
      <c r="NKC782" s="1"/>
      <c r="NKD782" s="1"/>
      <c r="NKE782" s="1"/>
      <c r="NKF782" s="1"/>
      <c r="NKG782" s="1"/>
      <c r="NKH782" s="1"/>
      <c r="NKI782" s="1"/>
      <c r="NKJ782" s="1"/>
      <c r="NKK782" s="1"/>
      <c r="NKL782" s="1"/>
      <c r="NKM782" s="1"/>
      <c r="NKN782" s="1"/>
      <c r="NKO782" s="1"/>
      <c r="NKP782" s="1"/>
      <c r="NKQ782" s="1"/>
      <c r="NKR782" s="1"/>
      <c r="NKS782" s="1"/>
      <c r="NKT782" s="1"/>
      <c r="NKU782" s="1"/>
      <c r="NKV782" s="1"/>
      <c r="NKW782" s="1"/>
      <c r="NKX782" s="1"/>
      <c r="NKY782" s="1"/>
      <c r="NKZ782" s="1"/>
      <c r="NLA782" s="1"/>
      <c r="NLB782" s="1"/>
      <c r="NLC782" s="1"/>
      <c r="NLD782" s="1"/>
      <c r="NLE782" s="1"/>
      <c r="NLF782" s="1"/>
      <c r="NLG782" s="1"/>
      <c r="NLH782" s="1"/>
      <c r="NLI782" s="1"/>
      <c r="NLJ782" s="1"/>
      <c r="NLK782" s="1"/>
      <c r="NLL782" s="1"/>
      <c r="NLM782" s="1"/>
      <c r="NLN782" s="1"/>
      <c r="NLO782" s="1"/>
      <c r="NLP782" s="1"/>
      <c r="NLQ782" s="1"/>
      <c r="NLR782" s="1"/>
      <c r="NLS782" s="1"/>
      <c r="NLT782" s="1"/>
      <c r="NLU782" s="1"/>
      <c r="NLV782" s="1"/>
      <c r="NLW782" s="1"/>
      <c r="NLX782" s="1"/>
      <c r="NLY782" s="1"/>
      <c r="NLZ782" s="1"/>
      <c r="NMA782" s="1"/>
      <c r="NMB782" s="1"/>
      <c r="NMC782" s="1"/>
      <c r="NMD782" s="1"/>
      <c r="NME782" s="1"/>
      <c r="NMF782" s="1"/>
      <c r="NMG782" s="1"/>
      <c r="NMH782" s="1"/>
      <c r="NMI782" s="1"/>
      <c r="NMJ782" s="1"/>
      <c r="NMK782" s="1"/>
      <c r="NML782" s="1"/>
      <c r="NMM782" s="1"/>
      <c r="NMN782" s="1"/>
      <c r="NMO782" s="1"/>
      <c r="NMP782" s="1"/>
      <c r="NMQ782" s="1"/>
      <c r="NMR782" s="1"/>
      <c r="NMS782" s="1"/>
      <c r="NMT782" s="1"/>
      <c r="NMU782" s="1"/>
      <c r="NMV782" s="1"/>
      <c r="NMW782" s="1"/>
      <c r="NMX782" s="1"/>
      <c r="NMY782" s="1"/>
      <c r="NMZ782" s="1"/>
      <c r="NNA782" s="1"/>
      <c r="NNB782" s="1"/>
      <c r="NNC782" s="1"/>
      <c r="NND782" s="1"/>
      <c r="NNE782" s="1"/>
      <c r="NNF782" s="1"/>
      <c r="NNG782" s="1"/>
      <c r="NNH782" s="1"/>
      <c r="NNI782" s="1"/>
      <c r="NNJ782" s="1"/>
      <c r="NNK782" s="1"/>
      <c r="NNL782" s="1"/>
      <c r="NNM782" s="1"/>
      <c r="NNN782" s="1"/>
      <c r="NNO782" s="1"/>
      <c r="NNP782" s="1"/>
      <c r="NNQ782" s="1"/>
      <c r="NNR782" s="1"/>
      <c r="NNS782" s="1"/>
      <c r="NNT782" s="1"/>
      <c r="NNU782" s="1"/>
      <c r="NNV782" s="1"/>
      <c r="NNW782" s="1"/>
      <c r="NNX782" s="1"/>
      <c r="NNY782" s="1"/>
      <c r="NNZ782" s="1"/>
      <c r="NOA782" s="1"/>
      <c r="NOB782" s="1"/>
      <c r="NOC782" s="1"/>
      <c r="NOD782" s="1"/>
      <c r="NOE782" s="1"/>
      <c r="NOF782" s="1"/>
      <c r="NOG782" s="1"/>
      <c r="NOH782" s="1"/>
      <c r="NOI782" s="1"/>
      <c r="NOJ782" s="1"/>
      <c r="NOK782" s="1"/>
      <c r="NOL782" s="1"/>
      <c r="NOM782" s="1"/>
      <c r="NON782" s="1"/>
      <c r="NOO782" s="1"/>
      <c r="NOP782" s="1"/>
      <c r="NOQ782" s="1"/>
      <c r="NOR782" s="1"/>
      <c r="NOS782" s="1"/>
      <c r="NOT782" s="1"/>
      <c r="NOU782" s="1"/>
      <c r="NOV782" s="1"/>
      <c r="NOW782" s="1"/>
      <c r="NOX782" s="1"/>
      <c r="NOY782" s="1"/>
      <c r="NOZ782" s="1"/>
      <c r="NPA782" s="1"/>
      <c r="NPB782" s="1"/>
      <c r="NPC782" s="1"/>
      <c r="NPD782" s="1"/>
      <c r="NPE782" s="1"/>
      <c r="NPF782" s="1"/>
      <c r="NPG782" s="1"/>
      <c r="NPH782" s="1"/>
      <c r="NPI782" s="1"/>
      <c r="NPJ782" s="1"/>
      <c r="NPK782" s="1"/>
      <c r="NPL782" s="1"/>
      <c r="NPM782" s="1"/>
      <c r="NPN782" s="1"/>
      <c r="NPO782" s="1"/>
      <c r="NPP782" s="1"/>
      <c r="NPQ782" s="1"/>
      <c r="NPR782" s="1"/>
      <c r="NPS782" s="1"/>
      <c r="NPT782" s="1"/>
      <c r="NPU782" s="1"/>
      <c r="NPV782" s="1"/>
      <c r="NPW782" s="1"/>
      <c r="NPX782" s="1"/>
      <c r="NPY782" s="1"/>
      <c r="NPZ782" s="1"/>
      <c r="NQA782" s="1"/>
      <c r="NQB782" s="1"/>
      <c r="NQC782" s="1"/>
      <c r="NQD782" s="1"/>
      <c r="NQE782" s="1"/>
      <c r="NQF782" s="1"/>
      <c r="NQG782" s="1"/>
      <c r="NQH782" s="1"/>
      <c r="NQI782" s="1"/>
      <c r="NQJ782" s="1"/>
      <c r="NQK782" s="1"/>
      <c r="NQL782" s="1"/>
      <c r="NQM782" s="1"/>
      <c r="NQN782" s="1"/>
      <c r="NQO782" s="1"/>
      <c r="NQP782" s="1"/>
      <c r="NQQ782" s="1"/>
      <c r="NQR782" s="1"/>
      <c r="NQS782" s="1"/>
      <c r="NQT782" s="1"/>
      <c r="NQU782" s="1"/>
      <c r="NQV782" s="1"/>
      <c r="NQW782" s="1"/>
      <c r="NQX782" s="1"/>
      <c r="NQY782" s="1"/>
      <c r="NQZ782" s="1"/>
      <c r="NRA782" s="1"/>
      <c r="NRB782" s="1"/>
      <c r="NRC782" s="1"/>
      <c r="NRD782" s="1"/>
      <c r="NRE782" s="1"/>
      <c r="NRF782" s="1"/>
      <c r="NRG782" s="1"/>
      <c r="NRH782" s="1"/>
      <c r="NRI782" s="1"/>
      <c r="NRJ782" s="1"/>
      <c r="NRK782" s="1"/>
      <c r="NRL782" s="1"/>
      <c r="NRM782" s="1"/>
      <c r="NRN782" s="1"/>
      <c r="NRO782" s="1"/>
      <c r="NRP782" s="1"/>
      <c r="NRQ782" s="1"/>
      <c r="NRR782" s="1"/>
      <c r="NRS782" s="1"/>
      <c r="NRT782" s="1"/>
      <c r="NRU782" s="1"/>
      <c r="NRV782" s="1"/>
      <c r="NRW782" s="1"/>
      <c r="NRX782" s="1"/>
      <c r="NRY782" s="1"/>
      <c r="NRZ782" s="1"/>
      <c r="NSA782" s="1"/>
      <c r="NSB782" s="1"/>
      <c r="NSC782" s="1"/>
      <c r="NSD782" s="1"/>
      <c r="NSE782" s="1"/>
      <c r="NSF782" s="1"/>
      <c r="NSG782" s="1"/>
      <c r="NSH782" s="1"/>
      <c r="NSI782" s="1"/>
      <c r="NSJ782" s="1"/>
      <c r="NSK782" s="1"/>
      <c r="NSL782" s="1"/>
      <c r="NSM782" s="1"/>
      <c r="NSN782" s="1"/>
      <c r="NSO782" s="1"/>
      <c r="NSP782" s="1"/>
      <c r="NSQ782" s="1"/>
      <c r="NSR782" s="1"/>
      <c r="NSS782" s="1"/>
      <c r="NST782" s="1"/>
      <c r="NSU782" s="1"/>
      <c r="NSV782" s="1"/>
      <c r="NSW782" s="1"/>
      <c r="NSX782" s="1"/>
      <c r="NSY782" s="1"/>
      <c r="NSZ782" s="1"/>
      <c r="NTA782" s="1"/>
      <c r="NTB782" s="1"/>
      <c r="NTC782" s="1"/>
      <c r="NTD782" s="1"/>
      <c r="NTE782" s="1"/>
      <c r="NTF782" s="1"/>
      <c r="NTG782" s="1"/>
      <c r="NTH782" s="1"/>
      <c r="NTI782" s="1"/>
      <c r="NTJ782" s="1"/>
      <c r="NTK782" s="1"/>
      <c r="NTL782" s="1"/>
      <c r="NTM782" s="1"/>
      <c r="NTN782" s="1"/>
      <c r="NTO782" s="1"/>
      <c r="NTP782" s="1"/>
      <c r="NTQ782" s="1"/>
      <c r="NTR782" s="1"/>
      <c r="NTS782" s="1"/>
      <c r="NTT782" s="1"/>
      <c r="NTU782" s="1"/>
      <c r="NTV782" s="1"/>
      <c r="NTW782" s="1"/>
      <c r="NTX782" s="1"/>
      <c r="NTY782" s="1"/>
      <c r="NTZ782" s="1"/>
      <c r="NUA782" s="1"/>
      <c r="NUB782" s="1"/>
      <c r="NUC782" s="1"/>
      <c r="NUD782" s="1"/>
      <c r="NUE782" s="1"/>
      <c r="NUF782" s="1"/>
      <c r="NUG782" s="1"/>
      <c r="NUH782" s="1"/>
      <c r="NUI782" s="1"/>
      <c r="NUJ782" s="1"/>
      <c r="NUK782" s="1"/>
      <c r="NUL782" s="1"/>
      <c r="NUM782" s="1"/>
      <c r="NUN782" s="1"/>
      <c r="NUO782" s="1"/>
      <c r="NUP782" s="1"/>
      <c r="NUQ782" s="1"/>
      <c r="NUR782" s="1"/>
      <c r="NUS782" s="1"/>
      <c r="NUT782" s="1"/>
      <c r="NUU782" s="1"/>
      <c r="NUV782" s="1"/>
      <c r="NUW782" s="1"/>
      <c r="NUX782" s="1"/>
      <c r="NUY782" s="1"/>
      <c r="NUZ782" s="1"/>
      <c r="NVA782" s="1"/>
      <c r="NVB782" s="1"/>
      <c r="NVC782" s="1"/>
      <c r="NVD782" s="1"/>
      <c r="NVE782" s="1"/>
      <c r="NVF782" s="1"/>
      <c r="NVG782" s="1"/>
      <c r="NVH782" s="1"/>
      <c r="NVI782" s="1"/>
      <c r="NVJ782" s="1"/>
      <c r="NVK782" s="1"/>
      <c r="NVL782" s="1"/>
      <c r="NVM782" s="1"/>
      <c r="NVN782" s="1"/>
      <c r="NVO782" s="1"/>
      <c r="NVP782" s="1"/>
      <c r="NVQ782" s="1"/>
      <c r="NVR782" s="1"/>
      <c r="NVS782" s="1"/>
      <c r="NVT782" s="1"/>
      <c r="NVU782" s="1"/>
      <c r="NVV782" s="1"/>
      <c r="NVW782" s="1"/>
      <c r="NVX782" s="1"/>
      <c r="NVY782" s="1"/>
      <c r="NVZ782" s="1"/>
      <c r="NWA782" s="1"/>
      <c r="NWB782" s="1"/>
      <c r="NWC782" s="1"/>
      <c r="NWD782" s="1"/>
      <c r="NWE782" s="1"/>
      <c r="NWF782" s="1"/>
      <c r="NWG782" s="1"/>
      <c r="NWH782" s="1"/>
      <c r="NWI782" s="1"/>
      <c r="NWJ782" s="1"/>
      <c r="NWK782" s="1"/>
      <c r="NWL782" s="1"/>
      <c r="NWM782" s="1"/>
      <c r="NWN782" s="1"/>
      <c r="NWO782" s="1"/>
      <c r="NWP782" s="1"/>
      <c r="NWQ782" s="1"/>
      <c r="NWR782" s="1"/>
      <c r="NWS782" s="1"/>
      <c r="NWT782" s="1"/>
      <c r="NWU782" s="1"/>
      <c r="NWV782" s="1"/>
      <c r="NWW782" s="1"/>
      <c r="NWX782" s="1"/>
      <c r="NWY782" s="1"/>
      <c r="NWZ782" s="1"/>
      <c r="NXA782" s="1"/>
      <c r="NXB782" s="1"/>
      <c r="NXC782" s="1"/>
      <c r="NXD782" s="1"/>
      <c r="NXE782" s="1"/>
      <c r="NXF782" s="1"/>
      <c r="NXG782" s="1"/>
      <c r="NXH782" s="1"/>
      <c r="NXI782" s="1"/>
      <c r="NXJ782" s="1"/>
      <c r="NXK782" s="1"/>
      <c r="NXL782" s="1"/>
      <c r="NXM782" s="1"/>
      <c r="NXN782" s="1"/>
      <c r="NXO782" s="1"/>
      <c r="NXP782" s="1"/>
      <c r="NXQ782" s="1"/>
      <c r="NXR782" s="1"/>
      <c r="NXS782" s="1"/>
      <c r="NXT782" s="1"/>
      <c r="NXU782" s="1"/>
      <c r="NXV782" s="1"/>
      <c r="NXW782" s="1"/>
      <c r="NXX782" s="1"/>
      <c r="NXY782" s="1"/>
      <c r="NXZ782" s="1"/>
      <c r="NYA782" s="1"/>
      <c r="NYB782" s="1"/>
      <c r="NYC782" s="1"/>
      <c r="NYD782" s="1"/>
      <c r="NYE782" s="1"/>
      <c r="NYF782" s="1"/>
      <c r="NYG782" s="1"/>
      <c r="NYH782" s="1"/>
      <c r="NYI782" s="1"/>
      <c r="NYJ782" s="1"/>
      <c r="NYK782" s="1"/>
      <c r="NYL782" s="1"/>
      <c r="NYM782" s="1"/>
      <c r="NYN782" s="1"/>
      <c r="NYO782" s="1"/>
      <c r="NYP782" s="1"/>
      <c r="NYQ782" s="1"/>
      <c r="NYR782" s="1"/>
      <c r="NYS782" s="1"/>
      <c r="NYT782" s="1"/>
      <c r="NYU782" s="1"/>
      <c r="NYV782" s="1"/>
      <c r="NYW782" s="1"/>
      <c r="NYX782" s="1"/>
      <c r="NYY782" s="1"/>
      <c r="NYZ782" s="1"/>
      <c r="NZA782" s="1"/>
      <c r="NZB782" s="1"/>
      <c r="NZC782" s="1"/>
      <c r="NZD782" s="1"/>
      <c r="NZE782" s="1"/>
      <c r="NZF782" s="1"/>
      <c r="NZG782" s="1"/>
      <c r="NZH782" s="1"/>
      <c r="NZI782" s="1"/>
      <c r="NZJ782" s="1"/>
      <c r="NZK782" s="1"/>
      <c r="NZL782" s="1"/>
      <c r="NZM782" s="1"/>
      <c r="NZN782" s="1"/>
      <c r="NZO782" s="1"/>
      <c r="NZP782" s="1"/>
      <c r="NZQ782" s="1"/>
      <c r="NZR782" s="1"/>
      <c r="NZS782" s="1"/>
      <c r="NZT782" s="1"/>
      <c r="NZU782" s="1"/>
      <c r="NZV782" s="1"/>
      <c r="NZW782" s="1"/>
      <c r="NZX782" s="1"/>
      <c r="NZY782" s="1"/>
      <c r="NZZ782" s="1"/>
      <c r="OAA782" s="1"/>
      <c r="OAB782" s="1"/>
      <c r="OAC782" s="1"/>
      <c r="OAD782" s="1"/>
      <c r="OAE782" s="1"/>
      <c r="OAF782" s="1"/>
      <c r="OAG782" s="1"/>
      <c r="OAH782" s="1"/>
      <c r="OAI782" s="1"/>
      <c r="OAJ782" s="1"/>
      <c r="OAK782" s="1"/>
      <c r="OAL782" s="1"/>
      <c r="OAM782" s="1"/>
      <c r="OAN782" s="1"/>
      <c r="OAO782" s="1"/>
      <c r="OAP782" s="1"/>
      <c r="OAQ782" s="1"/>
      <c r="OAR782" s="1"/>
      <c r="OAS782" s="1"/>
      <c r="OAT782" s="1"/>
      <c r="OAU782" s="1"/>
      <c r="OAV782" s="1"/>
      <c r="OAW782" s="1"/>
      <c r="OAX782" s="1"/>
      <c r="OAY782" s="1"/>
      <c r="OAZ782" s="1"/>
      <c r="OBA782" s="1"/>
      <c r="OBB782" s="1"/>
      <c r="OBC782" s="1"/>
      <c r="OBD782" s="1"/>
      <c r="OBE782" s="1"/>
      <c r="OBF782" s="1"/>
      <c r="OBG782" s="1"/>
      <c r="OBH782" s="1"/>
      <c r="OBI782" s="1"/>
      <c r="OBJ782" s="1"/>
      <c r="OBK782" s="1"/>
      <c r="OBL782" s="1"/>
      <c r="OBM782" s="1"/>
      <c r="OBN782" s="1"/>
      <c r="OBO782" s="1"/>
      <c r="OBP782" s="1"/>
      <c r="OBQ782" s="1"/>
      <c r="OBR782" s="1"/>
      <c r="OBS782" s="1"/>
      <c r="OBT782" s="1"/>
      <c r="OBU782" s="1"/>
      <c r="OBV782" s="1"/>
      <c r="OBW782" s="1"/>
      <c r="OBX782" s="1"/>
      <c r="OBY782" s="1"/>
      <c r="OBZ782" s="1"/>
      <c r="OCA782" s="1"/>
      <c r="OCB782" s="1"/>
      <c r="OCC782" s="1"/>
      <c r="OCD782" s="1"/>
      <c r="OCE782" s="1"/>
      <c r="OCF782" s="1"/>
      <c r="OCG782" s="1"/>
      <c r="OCH782" s="1"/>
      <c r="OCI782" s="1"/>
      <c r="OCJ782" s="1"/>
      <c r="OCK782" s="1"/>
      <c r="OCL782" s="1"/>
      <c r="OCM782" s="1"/>
      <c r="OCN782" s="1"/>
      <c r="OCO782" s="1"/>
      <c r="OCP782" s="1"/>
      <c r="OCQ782" s="1"/>
      <c r="OCR782" s="1"/>
      <c r="OCS782" s="1"/>
      <c r="OCT782" s="1"/>
      <c r="OCU782" s="1"/>
      <c r="OCV782" s="1"/>
      <c r="OCW782" s="1"/>
      <c r="OCX782" s="1"/>
      <c r="OCY782" s="1"/>
      <c r="OCZ782" s="1"/>
      <c r="ODA782" s="1"/>
      <c r="ODB782" s="1"/>
      <c r="ODC782" s="1"/>
      <c r="ODD782" s="1"/>
      <c r="ODE782" s="1"/>
      <c r="ODF782" s="1"/>
      <c r="ODG782" s="1"/>
      <c r="ODH782" s="1"/>
      <c r="ODI782" s="1"/>
      <c r="ODJ782" s="1"/>
      <c r="ODK782" s="1"/>
      <c r="ODL782" s="1"/>
      <c r="ODM782" s="1"/>
      <c r="ODN782" s="1"/>
      <c r="ODO782" s="1"/>
      <c r="ODP782" s="1"/>
      <c r="ODQ782" s="1"/>
      <c r="ODR782" s="1"/>
      <c r="ODS782" s="1"/>
      <c r="ODT782" s="1"/>
      <c r="ODU782" s="1"/>
      <c r="ODV782" s="1"/>
      <c r="ODW782" s="1"/>
      <c r="ODX782" s="1"/>
      <c r="ODY782" s="1"/>
      <c r="ODZ782" s="1"/>
      <c r="OEA782" s="1"/>
      <c r="OEB782" s="1"/>
      <c r="OEC782" s="1"/>
      <c r="OED782" s="1"/>
      <c r="OEE782" s="1"/>
      <c r="OEF782" s="1"/>
      <c r="OEG782" s="1"/>
      <c r="OEH782" s="1"/>
      <c r="OEI782" s="1"/>
      <c r="OEJ782" s="1"/>
      <c r="OEK782" s="1"/>
      <c r="OEL782" s="1"/>
      <c r="OEM782" s="1"/>
      <c r="OEN782" s="1"/>
      <c r="OEO782" s="1"/>
      <c r="OEP782" s="1"/>
      <c r="OEQ782" s="1"/>
      <c r="OER782" s="1"/>
      <c r="OES782" s="1"/>
      <c r="OET782" s="1"/>
      <c r="OEU782" s="1"/>
      <c r="OEV782" s="1"/>
      <c r="OEW782" s="1"/>
      <c r="OEX782" s="1"/>
      <c r="OEY782" s="1"/>
      <c r="OEZ782" s="1"/>
      <c r="OFA782" s="1"/>
      <c r="OFB782" s="1"/>
      <c r="OFC782" s="1"/>
      <c r="OFD782" s="1"/>
      <c r="OFE782" s="1"/>
      <c r="OFF782" s="1"/>
      <c r="OFG782" s="1"/>
      <c r="OFH782" s="1"/>
      <c r="OFI782" s="1"/>
      <c r="OFJ782" s="1"/>
      <c r="OFK782" s="1"/>
      <c r="OFL782" s="1"/>
      <c r="OFM782" s="1"/>
      <c r="OFN782" s="1"/>
      <c r="OFO782" s="1"/>
      <c r="OFP782" s="1"/>
      <c r="OFQ782" s="1"/>
      <c r="OFR782" s="1"/>
      <c r="OFS782" s="1"/>
      <c r="OFT782" s="1"/>
      <c r="OFU782" s="1"/>
      <c r="OFV782" s="1"/>
      <c r="OFW782" s="1"/>
      <c r="OFX782" s="1"/>
      <c r="OFY782" s="1"/>
      <c r="OFZ782" s="1"/>
      <c r="OGA782" s="1"/>
      <c r="OGB782" s="1"/>
      <c r="OGC782" s="1"/>
      <c r="OGD782" s="1"/>
      <c r="OGE782" s="1"/>
      <c r="OGF782" s="1"/>
      <c r="OGG782" s="1"/>
      <c r="OGH782" s="1"/>
      <c r="OGI782" s="1"/>
      <c r="OGJ782" s="1"/>
      <c r="OGK782" s="1"/>
      <c r="OGL782" s="1"/>
      <c r="OGM782" s="1"/>
      <c r="OGN782" s="1"/>
      <c r="OGO782" s="1"/>
      <c r="OGP782" s="1"/>
      <c r="OGQ782" s="1"/>
      <c r="OGR782" s="1"/>
      <c r="OGS782" s="1"/>
      <c r="OGT782" s="1"/>
      <c r="OGU782" s="1"/>
      <c r="OGV782" s="1"/>
      <c r="OGW782" s="1"/>
      <c r="OGX782" s="1"/>
      <c r="OGY782" s="1"/>
      <c r="OGZ782" s="1"/>
      <c r="OHA782" s="1"/>
      <c r="OHB782" s="1"/>
      <c r="OHC782" s="1"/>
      <c r="OHD782" s="1"/>
      <c r="OHE782" s="1"/>
      <c r="OHF782" s="1"/>
      <c r="OHG782" s="1"/>
      <c r="OHH782" s="1"/>
      <c r="OHI782" s="1"/>
      <c r="OHJ782" s="1"/>
      <c r="OHK782" s="1"/>
      <c r="OHL782" s="1"/>
      <c r="OHM782" s="1"/>
      <c r="OHN782" s="1"/>
      <c r="OHO782" s="1"/>
      <c r="OHP782" s="1"/>
      <c r="OHQ782" s="1"/>
      <c r="OHR782" s="1"/>
      <c r="OHS782" s="1"/>
      <c r="OHT782" s="1"/>
      <c r="OHU782" s="1"/>
      <c r="OHV782" s="1"/>
      <c r="OHW782" s="1"/>
      <c r="OHX782" s="1"/>
      <c r="OHY782" s="1"/>
      <c r="OHZ782" s="1"/>
      <c r="OIA782" s="1"/>
      <c r="OIB782" s="1"/>
      <c r="OIC782" s="1"/>
      <c r="OID782" s="1"/>
      <c r="OIE782" s="1"/>
      <c r="OIF782" s="1"/>
      <c r="OIG782" s="1"/>
      <c r="OIH782" s="1"/>
      <c r="OII782" s="1"/>
      <c r="OIJ782" s="1"/>
      <c r="OIK782" s="1"/>
      <c r="OIL782" s="1"/>
      <c r="OIM782" s="1"/>
      <c r="OIN782" s="1"/>
      <c r="OIO782" s="1"/>
      <c r="OIP782" s="1"/>
      <c r="OIQ782" s="1"/>
      <c r="OIR782" s="1"/>
      <c r="OIS782" s="1"/>
      <c r="OIT782" s="1"/>
      <c r="OIU782" s="1"/>
      <c r="OIV782" s="1"/>
      <c r="OIW782" s="1"/>
      <c r="OIX782" s="1"/>
      <c r="OIY782" s="1"/>
      <c r="OIZ782" s="1"/>
      <c r="OJA782" s="1"/>
      <c r="OJB782" s="1"/>
      <c r="OJC782" s="1"/>
      <c r="OJD782" s="1"/>
      <c r="OJE782" s="1"/>
      <c r="OJF782" s="1"/>
      <c r="OJG782" s="1"/>
      <c r="OJH782" s="1"/>
      <c r="OJI782" s="1"/>
      <c r="OJJ782" s="1"/>
      <c r="OJK782" s="1"/>
      <c r="OJL782" s="1"/>
      <c r="OJM782" s="1"/>
      <c r="OJN782" s="1"/>
      <c r="OJO782" s="1"/>
      <c r="OJP782" s="1"/>
      <c r="OJQ782" s="1"/>
      <c r="OJR782" s="1"/>
      <c r="OJS782" s="1"/>
      <c r="OJT782" s="1"/>
      <c r="OJU782" s="1"/>
      <c r="OJV782" s="1"/>
      <c r="OJW782" s="1"/>
      <c r="OJX782" s="1"/>
      <c r="OJY782" s="1"/>
      <c r="OJZ782" s="1"/>
      <c r="OKA782" s="1"/>
      <c r="OKB782" s="1"/>
      <c r="OKC782" s="1"/>
      <c r="OKD782" s="1"/>
      <c r="OKE782" s="1"/>
      <c r="OKF782" s="1"/>
      <c r="OKG782" s="1"/>
      <c r="OKH782" s="1"/>
      <c r="OKI782" s="1"/>
      <c r="OKJ782" s="1"/>
      <c r="OKK782" s="1"/>
      <c r="OKL782" s="1"/>
      <c r="OKM782" s="1"/>
      <c r="OKN782" s="1"/>
      <c r="OKO782" s="1"/>
      <c r="OKP782" s="1"/>
      <c r="OKQ782" s="1"/>
      <c r="OKR782" s="1"/>
      <c r="OKS782" s="1"/>
      <c r="OKT782" s="1"/>
      <c r="OKU782" s="1"/>
      <c r="OKV782" s="1"/>
      <c r="OKW782" s="1"/>
      <c r="OKX782" s="1"/>
      <c r="OKY782" s="1"/>
      <c r="OKZ782" s="1"/>
      <c r="OLA782" s="1"/>
      <c r="OLB782" s="1"/>
      <c r="OLC782" s="1"/>
      <c r="OLD782" s="1"/>
      <c r="OLE782" s="1"/>
      <c r="OLF782" s="1"/>
      <c r="OLG782" s="1"/>
      <c r="OLH782" s="1"/>
      <c r="OLI782" s="1"/>
      <c r="OLJ782" s="1"/>
      <c r="OLK782" s="1"/>
      <c r="OLL782" s="1"/>
      <c r="OLM782" s="1"/>
      <c r="OLN782" s="1"/>
      <c r="OLO782" s="1"/>
      <c r="OLP782" s="1"/>
      <c r="OLQ782" s="1"/>
      <c r="OLR782" s="1"/>
      <c r="OLS782" s="1"/>
      <c r="OLT782" s="1"/>
      <c r="OLU782" s="1"/>
      <c r="OLV782" s="1"/>
      <c r="OLW782" s="1"/>
      <c r="OLX782" s="1"/>
      <c r="OLY782" s="1"/>
      <c r="OLZ782" s="1"/>
      <c r="OMA782" s="1"/>
      <c r="OMB782" s="1"/>
      <c r="OMC782" s="1"/>
      <c r="OMD782" s="1"/>
      <c r="OME782" s="1"/>
      <c r="OMF782" s="1"/>
      <c r="OMG782" s="1"/>
      <c r="OMH782" s="1"/>
      <c r="OMI782" s="1"/>
      <c r="OMJ782" s="1"/>
      <c r="OMK782" s="1"/>
      <c r="OML782" s="1"/>
      <c r="OMM782" s="1"/>
      <c r="OMN782" s="1"/>
      <c r="OMO782" s="1"/>
      <c r="OMP782" s="1"/>
      <c r="OMQ782" s="1"/>
      <c r="OMR782" s="1"/>
      <c r="OMS782" s="1"/>
      <c r="OMT782" s="1"/>
      <c r="OMU782" s="1"/>
      <c r="OMV782" s="1"/>
      <c r="OMW782" s="1"/>
      <c r="OMX782" s="1"/>
      <c r="OMY782" s="1"/>
      <c r="OMZ782" s="1"/>
      <c r="ONA782" s="1"/>
      <c r="ONB782" s="1"/>
      <c r="ONC782" s="1"/>
      <c r="OND782" s="1"/>
      <c r="ONE782" s="1"/>
      <c r="ONF782" s="1"/>
      <c r="ONG782" s="1"/>
      <c r="ONH782" s="1"/>
      <c r="ONI782" s="1"/>
      <c r="ONJ782" s="1"/>
      <c r="ONK782" s="1"/>
      <c r="ONL782" s="1"/>
      <c r="ONM782" s="1"/>
      <c r="ONN782" s="1"/>
      <c r="ONO782" s="1"/>
      <c r="ONP782" s="1"/>
      <c r="ONQ782" s="1"/>
      <c r="ONR782" s="1"/>
      <c r="ONS782" s="1"/>
      <c r="ONT782" s="1"/>
      <c r="ONU782" s="1"/>
      <c r="ONV782" s="1"/>
      <c r="ONW782" s="1"/>
      <c r="ONX782" s="1"/>
      <c r="ONY782" s="1"/>
      <c r="ONZ782" s="1"/>
      <c r="OOA782" s="1"/>
      <c r="OOB782" s="1"/>
      <c r="OOC782" s="1"/>
      <c r="OOD782" s="1"/>
      <c r="OOE782" s="1"/>
      <c r="OOF782" s="1"/>
      <c r="OOG782" s="1"/>
      <c r="OOH782" s="1"/>
      <c r="OOI782" s="1"/>
      <c r="OOJ782" s="1"/>
      <c r="OOK782" s="1"/>
      <c r="OOL782" s="1"/>
      <c r="OOM782" s="1"/>
      <c r="OON782" s="1"/>
      <c r="OOO782" s="1"/>
      <c r="OOP782" s="1"/>
      <c r="OOQ782" s="1"/>
      <c r="OOR782" s="1"/>
      <c r="OOS782" s="1"/>
      <c r="OOT782" s="1"/>
      <c r="OOU782" s="1"/>
      <c r="OOV782" s="1"/>
      <c r="OOW782" s="1"/>
      <c r="OOX782" s="1"/>
      <c r="OOY782" s="1"/>
      <c r="OOZ782" s="1"/>
      <c r="OPA782" s="1"/>
      <c r="OPB782" s="1"/>
      <c r="OPC782" s="1"/>
      <c r="OPD782" s="1"/>
      <c r="OPE782" s="1"/>
      <c r="OPF782" s="1"/>
      <c r="OPG782" s="1"/>
      <c r="OPH782" s="1"/>
      <c r="OPI782" s="1"/>
      <c r="OPJ782" s="1"/>
      <c r="OPK782" s="1"/>
      <c r="OPL782" s="1"/>
      <c r="OPM782" s="1"/>
      <c r="OPN782" s="1"/>
      <c r="OPO782" s="1"/>
      <c r="OPP782" s="1"/>
      <c r="OPQ782" s="1"/>
      <c r="OPR782" s="1"/>
      <c r="OPS782" s="1"/>
      <c r="OPT782" s="1"/>
      <c r="OPU782" s="1"/>
      <c r="OPV782" s="1"/>
      <c r="OPW782" s="1"/>
      <c r="OPX782" s="1"/>
      <c r="OPY782" s="1"/>
      <c r="OPZ782" s="1"/>
      <c r="OQA782" s="1"/>
      <c r="OQB782" s="1"/>
      <c r="OQC782" s="1"/>
      <c r="OQD782" s="1"/>
      <c r="OQE782" s="1"/>
      <c r="OQF782" s="1"/>
      <c r="OQG782" s="1"/>
      <c r="OQH782" s="1"/>
      <c r="OQI782" s="1"/>
      <c r="OQJ782" s="1"/>
      <c r="OQK782" s="1"/>
      <c r="OQL782" s="1"/>
      <c r="OQM782" s="1"/>
      <c r="OQN782" s="1"/>
      <c r="OQO782" s="1"/>
      <c r="OQP782" s="1"/>
      <c r="OQQ782" s="1"/>
      <c r="OQR782" s="1"/>
      <c r="OQS782" s="1"/>
      <c r="OQT782" s="1"/>
      <c r="OQU782" s="1"/>
      <c r="OQV782" s="1"/>
      <c r="OQW782" s="1"/>
      <c r="OQX782" s="1"/>
      <c r="OQY782" s="1"/>
      <c r="OQZ782" s="1"/>
      <c r="ORA782" s="1"/>
      <c r="ORB782" s="1"/>
      <c r="ORC782" s="1"/>
      <c r="ORD782" s="1"/>
      <c r="ORE782" s="1"/>
      <c r="ORF782" s="1"/>
      <c r="ORG782" s="1"/>
      <c r="ORH782" s="1"/>
      <c r="ORI782" s="1"/>
      <c r="ORJ782" s="1"/>
      <c r="ORK782" s="1"/>
      <c r="ORL782" s="1"/>
      <c r="ORM782" s="1"/>
      <c r="ORN782" s="1"/>
      <c r="ORO782" s="1"/>
      <c r="ORP782" s="1"/>
      <c r="ORQ782" s="1"/>
      <c r="ORR782" s="1"/>
      <c r="ORS782" s="1"/>
      <c r="ORT782" s="1"/>
      <c r="ORU782" s="1"/>
      <c r="ORV782" s="1"/>
      <c r="ORW782" s="1"/>
      <c r="ORX782" s="1"/>
      <c r="ORY782" s="1"/>
      <c r="ORZ782" s="1"/>
      <c r="OSA782" s="1"/>
      <c r="OSB782" s="1"/>
      <c r="OSC782" s="1"/>
      <c r="OSD782" s="1"/>
      <c r="OSE782" s="1"/>
      <c r="OSF782" s="1"/>
      <c r="OSG782" s="1"/>
      <c r="OSH782" s="1"/>
      <c r="OSI782" s="1"/>
      <c r="OSJ782" s="1"/>
      <c r="OSK782" s="1"/>
      <c r="OSL782" s="1"/>
      <c r="OSM782" s="1"/>
      <c r="OSN782" s="1"/>
      <c r="OSO782" s="1"/>
      <c r="OSP782" s="1"/>
      <c r="OSQ782" s="1"/>
      <c r="OSR782" s="1"/>
      <c r="OSS782" s="1"/>
      <c r="OST782" s="1"/>
      <c r="OSU782" s="1"/>
      <c r="OSV782" s="1"/>
      <c r="OSW782" s="1"/>
      <c r="OSX782" s="1"/>
      <c r="OSY782" s="1"/>
      <c r="OSZ782" s="1"/>
      <c r="OTA782" s="1"/>
      <c r="OTB782" s="1"/>
      <c r="OTC782" s="1"/>
      <c r="OTD782" s="1"/>
      <c r="OTE782" s="1"/>
      <c r="OTF782" s="1"/>
      <c r="OTG782" s="1"/>
      <c r="OTH782" s="1"/>
      <c r="OTI782" s="1"/>
      <c r="OTJ782" s="1"/>
      <c r="OTK782" s="1"/>
      <c r="OTL782" s="1"/>
      <c r="OTM782" s="1"/>
      <c r="OTN782" s="1"/>
      <c r="OTO782" s="1"/>
      <c r="OTP782" s="1"/>
      <c r="OTQ782" s="1"/>
      <c r="OTR782" s="1"/>
      <c r="OTS782" s="1"/>
      <c r="OTT782" s="1"/>
      <c r="OTU782" s="1"/>
      <c r="OTV782" s="1"/>
      <c r="OTW782" s="1"/>
      <c r="OTX782" s="1"/>
      <c r="OTY782" s="1"/>
      <c r="OTZ782" s="1"/>
      <c r="OUA782" s="1"/>
      <c r="OUB782" s="1"/>
      <c r="OUC782" s="1"/>
      <c r="OUD782" s="1"/>
      <c r="OUE782" s="1"/>
      <c r="OUF782" s="1"/>
      <c r="OUG782" s="1"/>
      <c r="OUH782" s="1"/>
      <c r="OUI782" s="1"/>
      <c r="OUJ782" s="1"/>
      <c r="OUK782" s="1"/>
      <c r="OUL782" s="1"/>
      <c r="OUM782" s="1"/>
      <c r="OUN782" s="1"/>
      <c r="OUO782" s="1"/>
      <c r="OUP782" s="1"/>
      <c r="OUQ782" s="1"/>
      <c r="OUR782" s="1"/>
      <c r="OUS782" s="1"/>
      <c r="OUT782" s="1"/>
      <c r="OUU782" s="1"/>
      <c r="OUV782" s="1"/>
      <c r="OUW782" s="1"/>
      <c r="OUX782" s="1"/>
      <c r="OUY782" s="1"/>
      <c r="OUZ782" s="1"/>
      <c r="OVA782" s="1"/>
      <c r="OVB782" s="1"/>
      <c r="OVC782" s="1"/>
      <c r="OVD782" s="1"/>
      <c r="OVE782" s="1"/>
      <c r="OVF782" s="1"/>
      <c r="OVG782" s="1"/>
      <c r="OVH782" s="1"/>
      <c r="OVI782" s="1"/>
      <c r="OVJ782" s="1"/>
      <c r="OVK782" s="1"/>
      <c r="OVL782" s="1"/>
      <c r="OVM782" s="1"/>
      <c r="OVN782" s="1"/>
      <c r="OVO782" s="1"/>
      <c r="OVP782" s="1"/>
      <c r="OVQ782" s="1"/>
      <c r="OVR782" s="1"/>
      <c r="OVS782" s="1"/>
      <c r="OVT782" s="1"/>
      <c r="OVU782" s="1"/>
      <c r="OVV782" s="1"/>
      <c r="OVW782" s="1"/>
      <c r="OVX782" s="1"/>
      <c r="OVY782" s="1"/>
      <c r="OVZ782" s="1"/>
      <c r="OWA782" s="1"/>
      <c r="OWB782" s="1"/>
      <c r="OWC782" s="1"/>
      <c r="OWD782" s="1"/>
      <c r="OWE782" s="1"/>
      <c r="OWF782" s="1"/>
      <c r="OWG782" s="1"/>
      <c r="OWH782" s="1"/>
      <c r="OWI782" s="1"/>
      <c r="OWJ782" s="1"/>
      <c r="OWK782" s="1"/>
      <c r="OWL782" s="1"/>
      <c r="OWM782" s="1"/>
      <c r="OWN782" s="1"/>
      <c r="OWO782" s="1"/>
      <c r="OWP782" s="1"/>
      <c r="OWQ782" s="1"/>
      <c r="OWR782" s="1"/>
      <c r="OWS782" s="1"/>
      <c r="OWT782" s="1"/>
      <c r="OWU782" s="1"/>
      <c r="OWV782" s="1"/>
      <c r="OWW782" s="1"/>
      <c r="OWX782" s="1"/>
      <c r="OWY782" s="1"/>
      <c r="OWZ782" s="1"/>
      <c r="OXA782" s="1"/>
      <c r="OXB782" s="1"/>
      <c r="OXC782" s="1"/>
      <c r="OXD782" s="1"/>
      <c r="OXE782" s="1"/>
      <c r="OXF782" s="1"/>
      <c r="OXG782" s="1"/>
      <c r="OXH782" s="1"/>
      <c r="OXI782" s="1"/>
      <c r="OXJ782" s="1"/>
      <c r="OXK782" s="1"/>
      <c r="OXL782" s="1"/>
      <c r="OXM782" s="1"/>
      <c r="OXN782" s="1"/>
      <c r="OXO782" s="1"/>
      <c r="OXP782" s="1"/>
      <c r="OXQ782" s="1"/>
      <c r="OXR782" s="1"/>
      <c r="OXS782" s="1"/>
      <c r="OXT782" s="1"/>
      <c r="OXU782" s="1"/>
      <c r="OXV782" s="1"/>
      <c r="OXW782" s="1"/>
      <c r="OXX782" s="1"/>
      <c r="OXY782" s="1"/>
      <c r="OXZ782" s="1"/>
      <c r="OYA782" s="1"/>
      <c r="OYB782" s="1"/>
      <c r="OYC782" s="1"/>
      <c r="OYD782" s="1"/>
      <c r="OYE782" s="1"/>
      <c r="OYF782" s="1"/>
      <c r="OYG782" s="1"/>
      <c r="OYH782" s="1"/>
      <c r="OYI782" s="1"/>
      <c r="OYJ782" s="1"/>
      <c r="OYK782" s="1"/>
      <c r="OYL782" s="1"/>
      <c r="OYM782" s="1"/>
      <c r="OYN782" s="1"/>
      <c r="OYO782" s="1"/>
      <c r="OYP782" s="1"/>
      <c r="OYQ782" s="1"/>
      <c r="OYR782" s="1"/>
      <c r="OYS782" s="1"/>
      <c r="OYT782" s="1"/>
      <c r="OYU782" s="1"/>
      <c r="OYV782" s="1"/>
      <c r="OYW782" s="1"/>
      <c r="OYX782" s="1"/>
      <c r="OYY782" s="1"/>
      <c r="OYZ782" s="1"/>
      <c r="OZA782" s="1"/>
      <c r="OZB782" s="1"/>
      <c r="OZC782" s="1"/>
      <c r="OZD782" s="1"/>
      <c r="OZE782" s="1"/>
      <c r="OZF782" s="1"/>
      <c r="OZG782" s="1"/>
      <c r="OZH782" s="1"/>
      <c r="OZI782" s="1"/>
      <c r="OZJ782" s="1"/>
      <c r="OZK782" s="1"/>
      <c r="OZL782" s="1"/>
      <c r="OZM782" s="1"/>
      <c r="OZN782" s="1"/>
      <c r="OZO782" s="1"/>
      <c r="OZP782" s="1"/>
      <c r="OZQ782" s="1"/>
      <c r="OZR782" s="1"/>
      <c r="OZS782" s="1"/>
      <c r="OZT782" s="1"/>
      <c r="OZU782" s="1"/>
      <c r="OZV782" s="1"/>
      <c r="OZW782" s="1"/>
      <c r="OZX782" s="1"/>
      <c r="OZY782" s="1"/>
      <c r="OZZ782" s="1"/>
      <c r="PAA782" s="1"/>
      <c r="PAB782" s="1"/>
      <c r="PAC782" s="1"/>
      <c r="PAD782" s="1"/>
      <c r="PAE782" s="1"/>
      <c r="PAF782" s="1"/>
      <c r="PAG782" s="1"/>
      <c r="PAH782" s="1"/>
      <c r="PAI782" s="1"/>
      <c r="PAJ782" s="1"/>
      <c r="PAK782" s="1"/>
      <c r="PAL782" s="1"/>
      <c r="PAM782" s="1"/>
      <c r="PAN782" s="1"/>
      <c r="PAO782" s="1"/>
      <c r="PAP782" s="1"/>
      <c r="PAQ782" s="1"/>
      <c r="PAR782" s="1"/>
      <c r="PAS782" s="1"/>
      <c r="PAT782" s="1"/>
      <c r="PAU782" s="1"/>
      <c r="PAV782" s="1"/>
      <c r="PAW782" s="1"/>
      <c r="PAX782" s="1"/>
      <c r="PAY782" s="1"/>
      <c r="PAZ782" s="1"/>
      <c r="PBA782" s="1"/>
      <c r="PBB782" s="1"/>
      <c r="PBC782" s="1"/>
      <c r="PBD782" s="1"/>
      <c r="PBE782" s="1"/>
      <c r="PBF782" s="1"/>
      <c r="PBG782" s="1"/>
      <c r="PBH782" s="1"/>
      <c r="PBI782" s="1"/>
      <c r="PBJ782" s="1"/>
      <c r="PBK782" s="1"/>
      <c r="PBL782" s="1"/>
      <c r="PBM782" s="1"/>
      <c r="PBN782" s="1"/>
      <c r="PBO782" s="1"/>
      <c r="PBP782" s="1"/>
      <c r="PBQ782" s="1"/>
      <c r="PBR782" s="1"/>
      <c r="PBS782" s="1"/>
      <c r="PBT782" s="1"/>
      <c r="PBU782" s="1"/>
      <c r="PBV782" s="1"/>
      <c r="PBW782" s="1"/>
      <c r="PBX782" s="1"/>
      <c r="PBY782" s="1"/>
      <c r="PBZ782" s="1"/>
      <c r="PCA782" s="1"/>
      <c r="PCB782" s="1"/>
      <c r="PCC782" s="1"/>
      <c r="PCD782" s="1"/>
      <c r="PCE782" s="1"/>
      <c r="PCF782" s="1"/>
      <c r="PCG782" s="1"/>
      <c r="PCH782" s="1"/>
      <c r="PCI782" s="1"/>
      <c r="PCJ782" s="1"/>
      <c r="PCK782" s="1"/>
      <c r="PCL782" s="1"/>
      <c r="PCM782" s="1"/>
      <c r="PCN782" s="1"/>
      <c r="PCO782" s="1"/>
      <c r="PCP782" s="1"/>
      <c r="PCQ782" s="1"/>
      <c r="PCR782" s="1"/>
      <c r="PCS782" s="1"/>
      <c r="PCT782" s="1"/>
      <c r="PCU782" s="1"/>
      <c r="PCV782" s="1"/>
      <c r="PCW782" s="1"/>
      <c r="PCX782" s="1"/>
      <c r="PCY782" s="1"/>
      <c r="PCZ782" s="1"/>
      <c r="PDA782" s="1"/>
      <c r="PDB782" s="1"/>
      <c r="PDC782" s="1"/>
      <c r="PDD782" s="1"/>
      <c r="PDE782" s="1"/>
      <c r="PDF782" s="1"/>
      <c r="PDG782" s="1"/>
      <c r="PDH782" s="1"/>
      <c r="PDI782" s="1"/>
      <c r="PDJ782" s="1"/>
      <c r="PDK782" s="1"/>
      <c r="PDL782" s="1"/>
      <c r="PDM782" s="1"/>
      <c r="PDN782" s="1"/>
      <c r="PDO782" s="1"/>
      <c r="PDP782" s="1"/>
      <c r="PDQ782" s="1"/>
      <c r="PDR782" s="1"/>
      <c r="PDS782" s="1"/>
      <c r="PDT782" s="1"/>
      <c r="PDU782" s="1"/>
      <c r="PDV782" s="1"/>
      <c r="PDW782" s="1"/>
      <c r="PDX782" s="1"/>
      <c r="PDY782" s="1"/>
      <c r="PDZ782" s="1"/>
      <c r="PEA782" s="1"/>
      <c r="PEB782" s="1"/>
      <c r="PEC782" s="1"/>
      <c r="PED782" s="1"/>
      <c r="PEE782" s="1"/>
      <c r="PEF782" s="1"/>
      <c r="PEG782" s="1"/>
      <c r="PEH782" s="1"/>
      <c r="PEI782" s="1"/>
      <c r="PEJ782" s="1"/>
      <c r="PEK782" s="1"/>
      <c r="PEL782" s="1"/>
      <c r="PEM782" s="1"/>
      <c r="PEN782" s="1"/>
      <c r="PEO782" s="1"/>
      <c r="PEP782" s="1"/>
      <c r="PEQ782" s="1"/>
      <c r="PER782" s="1"/>
      <c r="PES782" s="1"/>
      <c r="PET782" s="1"/>
      <c r="PEU782" s="1"/>
      <c r="PEV782" s="1"/>
      <c r="PEW782" s="1"/>
      <c r="PEX782" s="1"/>
      <c r="PEY782" s="1"/>
      <c r="PEZ782" s="1"/>
      <c r="PFA782" s="1"/>
      <c r="PFB782" s="1"/>
      <c r="PFC782" s="1"/>
      <c r="PFD782" s="1"/>
      <c r="PFE782" s="1"/>
      <c r="PFF782" s="1"/>
      <c r="PFG782" s="1"/>
      <c r="PFH782" s="1"/>
      <c r="PFI782" s="1"/>
      <c r="PFJ782" s="1"/>
      <c r="PFK782" s="1"/>
      <c r="PFL782" s="1"/>
      <c r="PFM782" s="1"/>
      <c r="PFN782" s="1"/>
      <c r="PFO782" s="1"/>
      <c r="PFP782" s="1"/>
      <c r="PFQ782" s="1"/>
      <c r="PFR782" s="1"/>
      <c r="PFS782" s="1"/>
      <c r="PFT782" s="1"/>
      <c r="PFU782" s="1"/>
      <c r="PFV782" s="1"/>
      <c r="PFW782" s="1"/>
      <c r="PFX782" s="1"/>
      <c r="PFY782" s="1"/>
      <c r="PFZ782" s="1"/>
      <c r="PGA782" s="1"/>
      <c r="PGB782" s="1"/>
      <c r="PGC782" s="1"/>
      <c r="PGD782" s="1"/>
      <c r="PGE782" s="1"/>
      <c r="PGF782" s="1"/>
      <c r="PGG782" s="1"/>
      <c r="PGH782" s="1"/>
      <c r="PGI782" s="1"/>
      <c r="PGJ782" s="1"/>
      <c r="PGK782" s="1"/>
      <c r="PGL782" s="1"/>
      <c r="PGM782" s="1"/>
      <c r="PGN782" s="1"/>
      <c r="PGO782" s="1"/>
      <c r="PGP782" s="1"/>
      <c r="PGQ782" s="1"/>
      <c r="PGR782" s="1"/>
      <c r="PGS782" s="1"/>
      <c r="PGT782" s="1"/>
      <c r="PGU782" s="1"/>
      <c r="PGV782" s="1"/>
      <c r="PGW782" s="1"/>
      <c r="PGX782" s="1"/>
      <c r="PGY782" s="1"/>
      <c r="PGZ782" s="1"/>
      <c r="PHA782" s="1"/>
      <c r="PHB782" s="1"/>
      <c r="PHC782" s="1"/>
      <c r="PHD782" s="1"/>
      <c r="PHE782" s="1"/>
      <c r="PHF782" s="1"/>
      <c r="PHG782" s="1"/>
      <c r="PHH782" s="1"/>
      <c r="PHI782" s="1"/>
      <c r="PHJ782" s="1"/>
      <c r="PHK782" s="1"/>
      <c r="PHL782" s="1"/>
      <c r="PHM782" s="1"/>
      <c r="PHN782" s="1"/>
      <c r="PHO782" s="1"/>
      <c r="PHP782" s="1"/>
      <c r="PHQ782" s="1"/>
      <c r="PHR782" s="1"/>
      <c r="PHS782" s="1"/>
      <c r="PHT782" s="1"/>
      <c r="PHU782" s="1"/>
      <c r="PHV782" s="1"/>
      <c r="PHW782" s="1"/>
      <c r="PHX782" s="1"/>
      <c r="PHY782" s="1"/>
      <c r="PHZ782" s="1"/>
      <c r="PIA782" s="1"/>
      <c r="PIB782" s="1"/>
      <c r="PIC782" s="1"/>
      <c r="PID782" s="1"/>
      <c r="PIE782" s="1"/>
      <c r="PIF782" s="1"/>
      <c r="PIG782" s="1"/>
      <c r="PIH782" s="1"/>
      <c r="PII782" s="1"/>
      <c r="PIJ782" s="1"/>
      <c r="PIK782" s="1"/>
      <c r="PIL782" s="1"/>
      <c r="PIM782" s="1"/>
      <c r="PIN782" s="1"/>
      <c r="PIO782" s="1"/>
      <c r="PIP782" s="1"/>
      <c r="PIQ782" s="1"/>
      <c r="PIR782" s="1"/>
      <c r="PIS782" s="1"/>
      <c r="PIT782" s="1"/>
      <c r="PIU782" s="1"/>
      <c r="PIV782" s="1"/>
      <c r="PIW782" s="1"/>
      <c r="PIX782" s="1"/>
      <c r="PIY782" s="1"/>
      <c r="PIZ782" s="1"/>
      <c r="PJA782" s="1"/>
      <c r="PJB782" s="1"/>
      <c r="PJC782" s="1"/>
      <c r="PJD782" s="1"/>
      <c r="PJE782" s="1"/>
      <c r="PJF782" s="1"/>
      <c r="PJG782" s="1"/>
      <c r="PJH782" s="1"/>
      <c r="PJI782" s="1"/>
      <c r="PJJ782" s="1"/>
      <c r="PJK782" s="1"/>
      <c r="PJL782" s="1"/>
      <c r="PJM782" s="1"/>
      <c r="PJN782" s="1"/>
      <c r="PJO782" s="1"/>
      <c r="PJP782" s="1"/>
      <c r="PJQ782" s="1"/>
      <c r="PJR782" s="1"/>
      <c r="PJS782" s="1"/>
      <c r="PJT782" s="1"/>
      <c r="PJU782" s="1"/>
      <c r="PJV782" s="1"/>
      <c r="PJW782" s="1"/>
      <c r="PJX782" s="1"/>
      <c r="PJY782" s="1"/>
      <c r="PJZ782" s="1"/>
      <c r="PKA782" s="1"/>
      <c r="PKB782" s="1"/>
      <c r="PKC782" s="1"/>
      <c r="PKD782" s="1"/>
      <c r="PKE782" s="1"/>
      <c r="PKF782" s="1"/>
      <c r="PKG782" s="1"/>
      <c r="PKH782" s="1"/>
      <c r="PKI782" s="1"/>
      <c r="PKJ782" s="1"/>
      <c r="PKK782" s="1"/>
      <c r="PKL782" s="1"/>
      <c r="PKM782" s="1"/>
      <c r="PKN782" s="1"/>
      <c r="PKO782" s="1"/>
      <c r="PKP782" s="1"/>
      <c r="PKQ782" s="1"/>
      <c r="PKR782" s="1"/>
      <c r="PKS782" s="1"/>
      <c r="PKT782" s="1"/>
      <c r="PKU782" s="1"/>
      <c r="PKV782" s="1"/>
      <c r="PKW782" s="1"/>
      <c r="PKX782" s="1"/>
      <c r="PKY782" s="1"/>
      <c r="PKZ782" s="1"/>
      <c r="PLA782" s="1"/>
      <c r="PLB782" s="1"/>
      <c r="PLC782" s="1"/>
      <c r="PLD782" s="1"/>
      <c r="PLE782" s="1"/>
      <c r="PLF782" s="1"/>
      <c r="PLG782" s="1"/>
      <c r="PLH782" s="1"/>
      <c r="PLI782" s="1"/>
      <c r="PLJ782" s="1"/>
      <c r="PLK782" s="1"/>
      <c r="PLL782" s="1"/>
      <c r="PLM782" s="1"/>
      <c r="PLN782" s="1"/>
      <c r="PLO782" s="1"/>
      <c r="PLP782" s="1"/>
      <c r="PLQ782" s="1"/>
      <c r="PLR782" s="1"/>
      <c r="PLS782" s="1"/>
      <c r="PLT782" s="1"/>
      <c r="PLU782" s="1"/>
      <c r="PLV782" s="1"/>
      <c r="PLW782" s="1"/>
      <c r="PLX782" s="1"/>
      <c r="PLY782" s="1"/>
      <c r="PLZ782" s="1"/>
      <c r="PMA782" s="1"/>
      <c r="PMB782" s="1"/>
      <c r="PMC782" s="1"/>
      <c r="PMD782" s="1"/>
      <c r="PME782" s="1"/>
      <c r="PMF782" s="1"/>
      <c r="PMG782" s="1"/>
      <c r="PMH782" s="1"/>
      <c r="PMI782" s="1"/>
      <c r="PMJ782" s="1"/>
      <c r="PMK782" s="1"/>
      <c r="PML782" s="1"/>
      <c r="PMM782" s="1"/>
      <c r="PMN782" s="1"/>
      <c r="PMO782" s="1"/>
      <c r="PMP782" s="1"/>
      <c r="PMQ782" s="1"/>
      <c r="PMR782" s="1"/>
      <c r="PMS782" s="1"/>
      <c r="PMT782" s="1"/>
      <c r="PMU782" s="1"/>
      <c r="PMV782" s="1"/>
      <c r="PMW782" s="1"/>
      <c r="PMX782" s="1"/>
      <c r="PMY782" s="1"/>
      <c r="PMZ782" s="1"/>
      <c r="PNA782" s="1"/>
      <c r="PNB782" s="1"/>
      <c r="PNC782" s="1"/>
      <c r="PND782" s="1"/>
      <c r="PNE782" s="1"/>
      <c r="PNF782" s="1"/>
      <c r="PNG782" s="1"/>
      <c r="PNH782" s="1"/>
      <c r="PNI782" s="1"/>
      <c r="PNJ782" s="1"/>
      <c r="PNK782" s="1"/>
      <c r="PNL782" s="1"/>
      <c r="PNM782" s="1"/>
      <c r="PNN782" s="1"/>
      <c r="PNO782" s="1"/>
      <c r="PNP782" s="1"/>
      <c r="PNQ782" s="1"/>
      <c r="PNR782" s="1"/>
      <c r="PNS782" s="1"/>
      <c r="PNT782" s="1"/>
      <c r="PNU782" s="1"/>
      <c r="PNV782" s="1"/>
      <c r="PNW782" s="1"/>
      <c r="PNX782" s="1"/>
      <c r="PNY782" s="1"/>
      <c r="PNZ782" s="1"/>
      <c r="POA782" s="1"/>
      <c r="POB782" s="1"/>
      <c r="POC782" s="1"/>
      <c r="POD782" s="1"/>
      <c r="POE782" s="1"/>
      <c r="POF782" s="1"/>
      <c r="POG782" s="1"/>
      <c r="POH782" s="1"/>
      <c r="POI782" s="1"/>
      <c r="POJ782" s="1"/>
      <c r="POK782" s="1"/>
      <c r="POL782" s="1"/>
      <c r="POM782" s="1"/>
      <c r="PON782" s="1"/>
      <c r="POO782" s="1"/>
      <c r="POP782" s="1"/>
      <c r="POQ782" s="1"/>
      <c r="POR782" s="1"/>
      <c r="POS782" s="1"/>
      <c r="POT782" s="1"/>
      <c r="POU782" s="1"/>
      <c r="POV782" s="1"/>
      <c r="POW782" s="1"/>
      <c r="POX782" s="1"/>
      <c r="POY782" s="1"/>
      <c r="POZ782" s="1"/>
      <c r="PPA782" s="1"/>
      <c r="PPB782" s="1"/>
      <c r="PPC782" s="1"/>
      <c r="PPD782" s="1"/>
      <c r="PPE782" s="1"/>
      <c r="PPF782" s="1"/>
      <c r="PPG782" s="1"/>
      <c r="PPH782" s="1"/>
      <c r="PPI782" s="1"/>
      <c r="PPJ782" s="1"/>
      <c r="PPK782" s="1"/>
      <c r="PPL782" s="1"/>
      <c r="PPM782" s="1"/>
      <c r="PPN782" s="1"/>
      <c r="PPO782" s="1"/>
      <c r="PPP782" s="1"/>
      <c r="PPQ782" s="1"/>
      <c r="PPR782" s="1"/>
      <c r="PPS782" s="1"/>
      <c r="PPT782" s="1"/>
      <c r="PPU782" s="1"/>
      <c r="PPV782" s="1"/>
      <c r="PPW782" s="1"/>
      <c r="PPX782" s="1"/>
      <c r="PPY782" s="1"/>
      <c r="PPZ782" s="1"/>
      <c r="PQA782" s="1"/>
      <c r="PQB782" s="1"/>
      <c r="PQC782" s="1"/>
      <c r="PQD782" s="1"/>
      <c r="PQE782" s="1"/>
      <c r="PQF782" s="1"/>
      <c r="PQG782" s="1"/>
      <c r="PQH782" s="1"/>
      <c r="PQI782" s="1"/>
      <c r="PQJ782" s="1"/>
      <c r="PQK782" s="1"/>
      <c r="PQL782" s="1"/>
      <c r="PQM782" s="1"/>
      <c r="PQN782" s="1"/>
      <c r="PQO782" s="1"/>
      <c r="PQP782" s="1"/>
      <c r="PQQ782" s="1"/>
      <c r="PQR782" s="1"/>
      <c r="PQS782" s="1"/>
      <c r="PQT782" s="1"/>
      <c r="PQU782" s="1"/>
      <c r="PQV782" s="1"/>
      <c r="PQW782" s="1"/>
      <c r="PQX782" s="1"/>
      <c r="PQY782" s="1"/>
      <c r="PQZ782" s="1"/>
      <c r="PRA782" s="1"/>
      <c r="PRB782" s="1"/>
      <c r="PRC782" s="1"/>
      <c r="PRD782" s="1"/>
      <c r="PRE782" s="1"/>
      <c r="PRF782" s="1"/>
      <c r="PRG782" s="1"/>
      <c r="PRH782" s="1"/>
      <c r="PRI782" s="1"/>
      <c r="PRJ782" s="1"/>
      <c r="PRK782" s="1"/>
      <c r="PRL782" s="1"/>
      <c r="PRM782" s="1"/>
      <c r="PRN782" s="1"/>
      <c r="PRO782" s="1"/>
      <c r="PRP782" s="1"/>
      <c r="PRQ782" s="1"/>
      <c r="PRR782" s="1"/>
      <c r="PRS782" s="1"/>
      <c r="PRT782" s="1"/>
      <c r="PRU782" s="1"/>
      <c r="PRV782" s="1"/>
      <c r="PRW782" s="1"/>
      <c r="PRX782" s="1"/>
      <c r="PRY782" s="1"/>
      <c r="PRZ782" s="1"/>
      <c r="PSA782" s="1"/>
      <c r="PSB782" s="1"/>
      <c r="PSC782" s="1"/>
      <c r="PSD782" s="1"/>
      <c r="PSE782" s="1"/>
      <c r="PSF782" s="1"/>
      <c r="PSG782" s="1"/>
      <c r="PSH782" s="1"/>
      <c r="PSI782" s="1"/>
      <c r="PSJ782" s="1"/>
      <c r="PSK782" s="1"/>
      <c r="PSL782" s="1"/>
      <c r="PSM782" s="1"/>
      <c r="PSN782" s="1"/>
      <c r="PSO782" s="1"/>
      <c r="PSP782" s="1"/>
      <c r="PSQ782" s="1"/>
      <c r="PSR782" s="1"/>
      <c r="PSS782" s="1"/>
      <c r="PST782" s="1"/>
      <c r="PSU782" s="1"/>
      <c r="PSV782" s="1"/>
      <c r="PSW782" s="1"/>
      <c r="PSX782" s="1"/>
      <c r="PSY782" s="1"/>
      <c r="PSZ782" s="1"/>
      <c r="PTA782" s="1"/>
      <c r="PTB782" s="1"/>
      <c r="PTC782" s="1"/>
      <c r="PTD782" s="1"/>
      <c r="PTE782" s="1"/>
      <c r="PTF782" s="1"/>
      <c r="PTG782" s="1"/>
      <c r="PTH782" s="1"/>
      <c r="PTI782" s="1"/>
      <c r="PTJ782" s="1"/>
      <c r="PTK782" s="1"/>
      <c r="PTL782" s="1"/>
      <c r="PTM782" s="1"/>
      <c r="PTN782" s="1"/>
      <c r="PTO782" s="1"/>
      <c r="PTP782" s="1"/>
      <c r="PTQ782" s="1"/>
      <c r="PTR782" s="1"/>
      <c r="PTS782" s="1"/>
      <c r="PTT782" s="1"/>
      <c r="PTU782" s="1"/>
      <c r="PTV782" s="1"/>
      <c r="PTW782" s="1"/>
      <c r="PTX782" s="1"/>
      <c r="PTY782" s="1"/>
      <c r="PTZ782" s="1"/>
      <c r="PUA782" s="1"/>
      <c r="PUB782" s="1"/>
      <c r="PUC782" s="1"/>
      <c r="PUD782" s="1"/>
      <c r="PUE782" s="1"/>
      <c r="PUF782" s="1"/>
      <c r="PUG782" s="1"/>
      <c r="PUH782" s="1"/>
      <c r="PUI782" s="1"/>
      <c r="PUJ782" s="1"/>
      <c r="PUK782" s="1"/>
      <c r="PUL782" s="1"/>
      <c r="PUM782" s="1"/>
      <c r="PUN782" s="1"/>
      <c r="PUO782" s="1"/>
      <c r="PUP782" s="1"/>
      <c r="PUQ782" s="1"/>
      <c r="PUR782" s="1"/>
      <c r="PUS782" s="1"/>
      <c r="PUT782" s="1"/>
      <c r="PUU782" s="1"/>
      <c r="PUV782" s="1"/>
      <c r="PUW782" s="1"/>
      <c r="PUX782" s="1"/>
      <c r="PUY782" s="1"/>
      <c r="PUZ782" s="1"/>
      <c r="PVA782" s="1"/>
      <c r="PVB782" s="1"/>
      <c r="PVC782" s="1"/>
      <c r="PVD782" s="1"/>
      <c r="PVE782" s="1"/>
      <c r="PVF782" s="1"/>
      <c r="PVG782" s="1"/>
      <c r="PVH782" s="1"/>
      <c r="PVI782" s="1"/>
      <c r="PVJ782" s="1"/>
      <c r="PVK782" s="1"/>
      <c r="PVL782" s="1"/>
      <c r="PVM782" s="1"/>
      <c r="PVN782" s="1"/>
      <c r="PVO782" s="1"/>
      <c r="PVP782" s="1"/>
      <c r="PVQ782" s="1"/>
      <c r="PVR782" s="1"/>
      <c r="PVS782" s="1"/>
      <c r="PVT782" s="1"/>
      <c r="PVU782" s="1"/>
      <c r="PVV782" s="1"/>
      <c r="PVW782" s="1"/>
      <c r="PVX782" s="1"/>
      <c r="PVY782" s="1"/>
      <c r="PVZ782" s="1"/>
      <c r="PWA782" s="1"/>
      <c r="PWB782" s="1"/>
      <c r="PWC782" s="1"/>
      <c r="PWD782" s="1"/>
      <c r="PWE782" s="1"/>
      <c r="PWF782" s="1"/>
      <c r="PWG782" s="1"/>
      <c r="PWH782" s="1"/>
      <c r="PWI782" s="1"/>
      <c r="PWJ782" s="1"/>
      <c r="PWK782" s="1"/>
      <c r="PWL782" s="1"/>
      <c r="PWM782" s="1"/>
      <c r="PWN782" s="1"/>
      <c r="PWO782" s="1"/>
      <c r="PWP782" s="1"/>
      <c r="PWQ782" s="1"/>
      <c r="PWR782" s="1"/>
      <c r="PWS782" s="1"/>
      <c r="PWT782" s="1"/>
      <c r="PWU782" s="1"/>
      <c r="PWV782" s="1"/>
      <c r="PWW782" s="1"/>
      <c r="PWX782" s="1"/>
      <c r="PWY782" s="1"/>
      <c r="PWZ782" s="1"/>
      <c r="PXA782" s="1"/>
      <c r="PXB782" s="1"/>
      <c r="PXC782" s="1"/>
      <c r="PXD782" s="1"/>
      <c r="PXE782" s="1"/>
      <c r="PXF782" s="1"/>
      <c r="PXG782" s="1"/>
      <c r="PXH782" s="1"/>
      <c r="PXI782" s="1"/>
      <c r="PXJ782" s="1"/>
      <c r="PXK782" s="1"/>
      <c r="PXL782" s="1"/>
      <c r="PXM782" s="1"/>
      <c r="PXN782" s="1"/>
      <c r="PXO782" s="1"/>
      <c r="PXP782" s="1"/>
      <c r="PXQ782" s="1"/>
      <c r="PXR782" s="1"/>
      <c r="PXS782" s="1"/>
      <c r="PXT782" s="1"/>
      <c r="PXU782" s="1"/>
      <c r="PXV782" s="1"/>
      <c r="PXW782" s="1"/>
      <c r="PXX782" s="1"/>
      <c r="PXY782" s="1"/>
      <c r="PXZ782" s="1"/>
      <c r="PYA782" s="1"/>
      <c r="PYB782" s="1"/>
      <c r="PYC782" s="1"/>
      <c r="PYD782" s="1"/>
      <c r="PYE782" s="1"/>
      <c r="PYF782" s="1"/>
      <c r="PYG782" s="1"/>
      <c r="PYH782" s="1"/>
      <c r="PYI782" s="1"/>
      <c r="PYJ782" s="1"/>
      <c r="PYK782" s="1"/>
      <c r="PYL782" s="1"/>
      <c r="PYM782" s="1"/>
      <c r="PYN782" s="1"/>
      <c r="PYO782" s="1"/>
      <c r="PYP782" s="1"/>
      <c r="PYQ782" s="1"/>
      <c r="PYR782" s="1"/>
      <c r="PYS782" s="1"/>
      <c r="PYT782" s="1"/>
      <c r="PYU782" s="1"/>
      <c r="PYV782" s="1"/>
      <c r="PYW782" s="1"/>
      <c r="PYX782" s="1"/>
      <c r="PYY782" s="1"/>
      <c r="PYZ782" s="1"/>
      <c r="PZA782" s="1"/>
      <c r="PZB782" s="1"/>
      <c r="PZC782" s="1"/>
      <c r="PZD782" s="1"/>
      <c r="PZE782" s="1"/>
      <c r="PZF782" s="1"/>
      <c r="PZG782" s="1"/>
      <c r="PZH782" s="1"/>
      <c r="PZI782" s="1"/>
      <c r="PZJ782" s="1"/>
      <c r="PZK782" s="1"/>
      <c r="PZL782" s="1"/>
      <c r="PZM782" s="1"/>
      <c r="PZN782" s="1"/>
      <c r="PZO782" s="1"/>
      <c r="PZP782" s="1"/>
      <c r="PZQ782" s="1"/>
      <c r="PZR782" s="1"/>
      <c r="PZS782" s="1"/>
      <c r="PZT782" s="1"/>
      <c r="PZU782" s="1"/>
      <c r="PZV782" s="1"/>
      <c r="PZW782" s="1"/>
      <c r="PZX782" s="1"/>
      <c r="PZY782" s="1"/>
      <c r="PZZ782" s="1"/>
      <c r="QAA782" s="1"/>
      <c r="QAB782" s="1"/>
      <c r="QAC782" s="1"/>
      <c r="QAD782" s="1"/>
      <c r="QAE782" s="1"/>
      <c r="QAF782" s="1"/>
      <c r="QAG782" s="1"/>
      <c r="QAH782" s="1"/>
      <c r="QAI782" s="1"/>
      <c r="QAJ782" s="1"/>
      <c r="QAK782" s="1"/>
      <c r="QAL782" s="1"/>
      <c r="QAM782" s="1"/>
      <c r="QAN782" s="1"/>
      <c r="QAO782" s="1"/>
      <c r="QAP782" s="1"/>
      <c r="QAQ782" s="1"/>
      <c r="QAR782" s="1"/>
      <c r="QAS782" s="1"/>
      <c r="QAT782" s="1"/>
      <c r="QAU782" s="1"/>
      <c r="QAV782" s="1"/>
      <c r="QAW782" s="1"/>
      <c r="QAX782" s="1"/>
      <c r="QAY782" s="1"/>
      <c r="QAZ782" s="1"/>
      <c r="QBA782" s="1"/>
      <c r="QBB782" s="1"/>
      <c r="QBC782" s="1"/>
      <c r="QBD782" s="1"/>
      <c r="QBE782" s="1"/>
      <c r="QBF782" s="1"/>
      <c r="QBG782" s="1"/>
      <c r="QBH782" s="1"/>
      <c r="QBI782" s="1"/>
      <c r="QBJ782" s="1"/>
      <c r="QBK782" s="1"/>
      <c r="QBL782" s="1"/>
      <c r="QBM782" s="1"/>
      <c r="QBN782" s="1"/>
      <c r="QBO782" s="1"/>
      <c r="QBP782" s="1"/>
      <c r="QBQ782" s="1"/>
      <c r="QBR782" s="1"/>
      <c r="QBS782" s="1"/>
      <c r="QBT782" s="1"/>
      <c r="QBU782" s="1"/>
      <c r="QBV782" s="1"/>
      <c r="QBW782" s="1"/>
      <c r="QBX782" s="1"/>
      <c r="QBY782" s="1"/>
      <c r="QBZ782" s="1"/>
      <c r="QCA782" s="1"/>
      <c r="QCB782" s="1"/>
      <c r="QCC782" s="1"/>
      <c r="QCD782" s="1"/>
      <c r="QCE782" s="1"/>
      <c r="QCF782" s="1"/>
      <c r="QCG782" s="1"/>
      <c r="QCH782" s="1"/>
      <c r="QCI782" s="1"/>
      <c r="QCJ782" s="1"/>
      <c r="QCK782" s="1"/>
      <c r="QCL782" s="1"/>
      <c r="QCM782" s="1"/>
      <c r="QCN782" s="1"/>
      <c r="QCO782" s="1"/>
      <c r="QCP782" s="1"/>
      <c r="QCQ782" s="1"/>
      <c r="QCR782" s="1"/>
      <c r="QCS782" s="1"/>
      <c r="QCT782" s="1"/>
      <c r="QCU782" s="1"/>
      <c r="QCV782" s="1"/>
      <c r="QCW782" s="1"/>
      <c r="QCX782" s="1"/>
      <c r="QCY782" s="1"/>
      <c r="QCZ782" s="1"/>
      <c r="QDA782" s="1"/>
      <c r="QDB782" s="1"/>
      <c r="QDC782" s="1"/>
      <c r="QDD782" s="1"/>
      <c r="QDE782" s="1"/>
      <c r="QDF782" s="1"/>
      <c r="QDG782" s="1"/>
      <c r="QDH782" s="1"/>
      <c r="QDI782" s="1"/>
      <c r="QDJ782" s="1"/>
      <c r="QDK782" s="1"/>
      <c r="QDL782" s="1"/>
      <c r="QDM782" s="1"/>
      <c r="QDN782" s="1"/>
      <c r="QDO782" s="1"/>
      <c r="QDP782" s="1"/>
      <c r="QDQ782" s="1"/>
      <c r="QDR782" s="1"/>
      <c r="QDS782" s="1"/>
      <c r="QDT782" s="1"/>
      <c r="QDU782" s="1"/>
      <c r="QDV782" s="1"/>
      <c r="QDW782" s="1"/>
      <c r="QDX782" s="1"/>
      <c r="QDY782" s="1"/>
      <c r="QDZ782" s="1"/>
      <c r="QEA782" s="1"/>
      <c r="QEB782" s="1"/>
      <c r="QEC782" s="1"/>
      <c r="QED782" s="1"/>
      <c r="QEE782" s="1"/>
      <c r="QEF782" s="1"/>
      <c r="QEG782" s="1"/>
      <c r="QEH782" s="1"/>
      <c r="QEI782" s="1"/>
      <c r="QEJ782" s="1"/>
      <c r="QEK782" s="1"/>
      <c r="QEL782" s="1"/>
      <c r="QEM782" s="1"/>
      <c r="QEN782" s="1"/>
      <c r="QEO782" s="1"/>
      <c r="QEP782" s="1"/>
      <c r="QEQ782" s="1"/>
      <c r="QER782" s="1"/>
      <c r="QES782" s="1"/>
      <c r="QET782" s="1"/>
      <c r="QEU782" s="1"/>
      <c r="QEV782" s="1"/>
      <c r="QEW782" s="1"/>
      <c r="QEX782" s="1"/>
      <c r="QEY782" s="1"/>
      <c r="QEZ782" s="1"/>
      <c r="QFA782" s="1"/>
      <c r="QFB782" s="1"/>
      <c r="QFC782" s="1"/>
      <c r="QFD782" s="1"/>
      <c r="QFE782" s="1"/>
      <c r="QFF782" s="1"/>
      <c r="QFG782" s="1"/>
      <c r="QFH782" s="1"/>
      <c r="QFI782" s="1"/>
      <c r="QFJ782" s="1"/>
      <c r="QFK782" s="1"/>
      <c r="QFL782" s="1"/>
      <c r="QFM782" s="1"/>
      <c r="QFN782" s="1"/>
      <c r="QFO782" s="1"/>
      <c r="QFP782" s="1"/>
      <c r="QFQ782" s="1"/>
      <c r="QFR782" s="1"/>
      <c r="QFS782" s="1"/>
      <c r="QFT782" s="1"/>
      <c r="QFU782" s="1"/>
      <c r="QFV782" s="1"/>
      <c r="QFW782" s="1"/>
      <c r="QFX782" s="1"/>
      <c r="QFY782" s="1"/>
      <c r="QFZ782" s="1"/>
      <c r="QGA782" s="1"/>
      <c r="QGB782" s="1"/>
      <c r="QGC782" s="1"/>
      <c r="QGD782" s="1"/>
      <c r="QGE782" s="1"/>
      <c r="QGF782" s="1"/>
      <c r="QGG782" s="1"/>
      <c r="QGH782" s="1"/>
      <c r="QGI782" s="1"/>
      <c r="QGJ782" s="1"/>
      <c r="QGK782" s="1"/>
      <c r="QGL782" s="1"/>
      <c r="QGM782" s="1"/>
      <c r="QGN782" s="1"/>
      <c r="QGO782" s="1"/>
      <c r="QGP782" s="1"/>
      <c r="QGQ782" s="1"/>
      <c r="QGR782" s="1"/>
      <c r="QGS782" s="1"/>
      <c r="QGT782" s="1"/>
      <c r="QGU782" s="1"/>
      <c r="QGV782" s="1"/>
      <c r="QGW782" s="1"/>
      <c r="QGX782" s="1"/>
      <c r="QGY782" s="1"/>
      <c r="QGZ782" s="1"/>
      <c r="QHA782" s="1"/>
      <c r="QHB782" s="1"/>
      <c r="QHC782" s="1"/>
      <c r="QHD782" s="1"/>
      <c r="QHE782" s="1"/>
      <c r="QHF782" s="1"/>
      <c r="QHG782" s="1"/>
      <c r="QHH782" s="1"/>
      <c r="QHI782" s="1"/>
      <c r="QHJ782" s="1"/>
      <c r="QHK782" s="1"/>
      <c r="QHL782" s="1"/>
      <c r="QHM782" s="1"/>
      <c r="QHN782" s="1"/>
      <c r="QHO782" s="1"/>
      <c r="QHP782" s="1"/>
      <c r="QHQ782" s="1"/>
      <c r="QHR782" s="1"/>
      <c r="QHS782" s="1"/>
      <c r="QHT782" s="1"/>
      <c r="QHU782" s="1"/>
      <c r="QHV782" s="1"/>
      <c r="QHW782" s="1"/>
      <c r="QHX782" s="1"/>
      <c r="QHY782" s="1"/>
      <c r="QHZ782" s="1"/>
      <c r="QIA782" s="1"/>
      <c r="QIB782" s="1"/>
      <c r="QIC782" s="1"/>
      <c r="QID782" s="1"/>
      <c r="QIE782" s="1"/>
      <c r="QIF782" s="1"/>
      <c r="QIG782" s="1"/>
      <c r="QIH782" s="1"/>
      <c r="QII782" s="1"/>
      <c r="QIJ782" s="1"/>
      <c r="QIK782" s="1"/>
      <c r="QIL782" s="1"/>
      <c r="QIM782" s="1"/>
      <c r="QIN782" s="1"/>
      <c r="QIO782" s="1"/>
      <c r="QIP782" s="1"/>
      <c r="QIQ782" s="1"/>
      <c r="QIR782" s="1"/>
      <c r="QIS782" s="1"/>
      <c r="QIT782" s="1"/>
      <c r="QIU782" s="1"/>
      <c r="QIV782" s="1"/>
      <c r="QIW782" s="1"/>
      <c r="QIX782" s="1"/>
      <c r="QIY782" s="1"/>
      <c r="QIZ782" s="1"/>
      <c r="QJA782" s="1"/>
      <c r="QJB782" s="1"/>
      <c r="QJC782" s="1"/>
      <c r="QJD782" s="1"/>
      <c r="QJE782" s="1"/>
      <c r="QJF782" s="1"/>
      <c r="QJG782" s="1"/>
      <c r="QJH782" s="1"/>
      <c r="QJI782" s="1"/>
      <c r="QJJ782" s="1"/>
      <c r="QJK782" s="1"/>
      <c r="QJL782" s="1"/>
      <c r="QJM782" s="1"/>
      <c r="QJN782" s="1"/>
      <c r="QJO782" s="1"/>
      <c r="QJP782" s="1"/>
      <c r="QJQ782" s="1"/>
      <c r="QJR782" s="1"/>
      <c r="QJS782" s="1"/>
      <c r="QJT782" s="1"/>
      <c r="QJU782" s="1"/>
      <c r="QJV782" s="1"/>
      <c r="QJW782" s="1"/>
      <c r="QJX782" s="1"/>
      <c r="QJY782" s="1"/>
      <c r="QJZ782" s="1"/>
      <c r="QKA782" s="1"/>
      <c r="QKB782" s="1"/>
      <c r="QKC782" s="1"/>
      <c r="QKD782" s="1"/>
      <c r="QKE782" s="1"/>
      <c r="QKF782" s="1"/>
      <c r="QKG782" s="1"/>
      <c r="QKH782" s="1"/>
      <c r="QKI782" s="1"/>
      <c r="QKJ782" s="1"/>
      <c r="QKK782" s="1"/>
      <c r="QKL782" s="1"/>
      <c r="QKM782" s="1"/>
      <c r="QKN782" s="1"/>
      <c r="QKO782" s="1"/>
      <c r="QKP782" s="1"/>
      <c r="QKQ782" s="1"/>
      <c r="QKR782" s="1"/>
      <c r="QKS782" s="1"/>
      <c r="QKT782" s="1"/>
      <c r="QKU782" s="1"/>
      <c r="QKV782" s="1"/>
      <c r="QKW782" s="1"/>
      <c r="QKX782" s="1"/>
      <c r="QKY782" s="1"/>
      <c r="QKZ782" s="1"/>
      <c r="QLA782" s="1"/>
      <c r="QLB782" s="1"/>
      <c r="QLC782" s="1"/>
      <c r="QLD782" s="1"/>
      <c r="QLE782" s="1"/>
      <c r="QLF782" s="1"/>
      <c r="QLG782" s="1"/>
      <c r="QLH782" s="1"/>
      <c r="QLI782" s="1"/>
      <c r="QLJ782" s="1"/>
      <c r="QLK782" s="1"/>
      <c r="QLL782" s="1"/>
      <c r="QLM782" s="1"/>
      <c r="QLN782" s="1"/>
      <c r="QLO782" s="1"/>
      <c r="QLP782" s="1"/>
      <c r="QLQ782" s="1"/>
      <c r="QLR782" s="1"/>
      <c r="QLS782" s="1"/>
      <c r="QLT782" s="1"/>
      <c r="QLU782" s="1"/>
      <c r="QLV782" s="1"/>
      <c r="QLW782" s="1"/>
      <c r="QLX782" s="1"/>
      <c r="QLY782" s="1"/>
      <c r="QLZ782" s="1"/>
      <c r="QMA782" s="1"/>
      <c r="QMB782" s="1"/>
      <c r="QMC782" s="1"/>
      <c r="QMD782" s="1"/>
      <c r="QME782" s="1"/>
      <c r="QMF782" s="1"/>
      <c r="QMG782" s="1"/>
      <c r="QMH782" s="1"/>
      <c r="QMI782" s="1"/>
      <c r="QMJ782" s="1"/>
      <c r="QMK782" s="1"/>
      <c r="QML782" s="1"/>
      <c r="QMM782" s="1"/>
      <c r="QMN782" s="1"/>
      <c r="QMO782" s="1"/>
      <c r="QMP782" s="1"/>
      <c r="QMQ782" s="1"/>
      <c r="QMR782" s="1"/>
      <c r="QMS782" s="1"/>
      <c r="QMT782" s="1"/>
      <c r="QMU782" s="1"/>
      <c r="QMV782" s="1"/>
      <c r="QMW782" s="1"/>
      <c r="QMX782" s="1"/>
      <c r="QMY782" s="1"/>
      <c r="QMZ782" s="1"/>
      <c r="QNA782" s="1"/>
      <c r="QNB782" s="1"/>
      <c r="QNC782" s="1"/>
      <c r="QND782" s="1"/>
      <c r="QNE782" s="1"/>
      <c r="QNF782" s="1"/>
      <c r="QNG782" s="1"/>
      <c r="QNH782" s="1"/>
      <c r="QNI782" s="1"/>
      <c r="QNJ782" s="1"/>
      <c r="QNK782" s="1"/>
      <c r="QNL782" s="1"/>
      <c r="QNM782" s="1"/>
      <c r="QNN782" s="1"/>
      <c r="QNO782" s="1"/>
      <c r="QNP782" s="1"/>
      <c r="QNQ782" s="1"/>
      <c r="QNR782" s="1"/>
      <c r="QNS782" s="1"/>
      <c r="QNT782" s="1"/>
      <c r="QNU782" s="1"/>
      <c r="QNV782" s="1"/>
      <c r="QNW782" s="1"/>
      <c r="QNX782" s="1"/>
      <c r="QNY782" s="1"/>
      <c r="QNZ782" s="1"/>
      <c r="QOA782" s="1"/>
      <c r="QOB782" s="1"/>
      <c r="QOC782" s="1"/>
      <c r="QOD782" s="1"/>
      <c r="QOE782" s="1"/>
      <c r="QOF782" s="1"/>
      <c r="QOG782" s="1"/>
      <c r="QOH782" s="1"/>
      <c r="QOI782" s="1"/>
      <c r="QOJ782" s="1"/>
      <c r="QOK782" s="1"/>
      <c r="QOL782" s="1"/>
      <c r="QOM782" s="1"/>
      <c r="QON782" s="1"/>
      <c r="QOO782" s="1"/>
      <c r="QOP782" s="1"/>
      <c r="QOQ782" s="1"/>
      <c r="QOR782" s="1"/>
      <c r="QOS782" s="1"/>
      <c r="QOT782" s="1"/>
      <c r="QOU782" s="1"/>
      <c r="QOV782" s="1"/>
      <c r="QOW782" s="1"/>
      <c r="QOX782" s="1"/>
      <c r="QOY782" s="1"/>
      <c r="QOZ782" s="1"/>
      <c r="QPA782" s="1"/>
      <c r="QPB782" s="1"/>
      <c r="QPC782" s="1"/>
      <c r="QPD782" s="1"/>
      <c r="QPE782" s="1"/>
      <c r="QPF782" s="1"/>
      <c r="QPG782" s="1"/>
      <c r="QPH782" s="1"/>
      <c r="QPI782" s="1"/>
      <c r="QPJ782" s="1"/>
      <c r="QPK782" s="1"/>
      <c r="QPL782" s="1"/>
      <c r="QPM782" s="1"/>
      <c r="QPN782" s="1"/>
      <c r="QPO782" s="1"/>
      <c r="QPP782" s="1"/>
      <c r="QPQ782" s="1"/>
      <c r="QPR782" s="1"/>
      <c r="QPS782" s="1"/>
      <c r="QPT782" s="1"/>
      <c r="QPU782" s="1"/>
      <c r="QPV782" s="1"/>
      <c r="QPW782" s="1"/>
      <c r="QPX782" s="1"/>
      <c r="QPY782" s="1"/>
      <c r="QPZ782" s="1"/>
      <c r="QQA782" s="1"/>
      <c r="QQB782" s="1"/>
      <c r="QQC782" s="1"/>
      <c r="QQD782" s="1"/>
      <c r="QQE782" s="1"/>
      <c r="QQF782" s="1"/>
      <c r="QQG782" s="1"/>
      <c r="QQH782" s="1"/>
      <c r="QQI782" s="1"/>
      <c r="QQJ782" s="1"/>
      <c r="QQK782" s="1"/>
      <c r="QQL782" s="1"/>
      <c r="QQM782" s="1"/>
      <c r="QQN782" s="1"/>
      <c r="QQO782" s="1"/>
      <c r="QQP782" s="1"/>
      <c r="QQQ782" s="1"/>
      <c r="QQR782" s="1"/>
      <c r="QQS782" s="1"/>
      <c r="QQT782" s="1"/>
      <c r="QQU782" s="1"/>
      <c r="QQV782" s="1"/>
      <c r="QQW782" s="1"/>
      <c r="QQX782" s="1"/>
      <c r="QQY782" s="1"/>
      <c r="QQZ782" s="1"/>
      <c r="QRA782" s="1"/>
      <c r="QRB782" s="1"/>
      <c r="QRC782" s="1"/>
      <c r="QRD782" s="1"/>
      <c r="QRE782" s="1"/>
      <c r="QRF782" s="1"/>
      <c r="QRG782" s="1"/>
      <c r="QRH782" s="1"/>
      <c r="QRI782" s="1"/>
      <c r="QRJ782" s="1"/>
      <c r="QRK782" s="1"/>
      <c r="QRL782" s="1"/>
      <c r="QRM782" s="1"/>
      <c r="QRN782" s="1"/>
      <c r="QRO782" s="1"/>
      <c r="QRP782" s="1"/>
      <c r="QRQ782" s="1"/>
      <c r="QRR782" s="1"/>
      <c r="QRS782" s="1"/>
      <c r="QRT782" s="1"/>
      <c r="QRU782" s="1"/>
      <c r="QRV782" s="1"/>
      <c r="QRW782" s="1"/>
      <c r="QRX782" s="1"/>
      <c r="QRY782" s="1"/>
      <c r="QRZ782" s="1"/>
      <c r="QSA782" s="1"/>
      <c r="QSB782" s="1"/>
      <c r="QSC782" s="1"/>
      <c r="QSD782" s="1"/>
      <c r="QSE782" s="1"/>
      <c r="QSF782" s="1"/>
      <c r="QSG782" s="1"/>
      <c r="QSH782" s="1"/>
      <c r="QSI782" s="1"/>
      <c r="QSJ782" s="1"/>
      <c r="QSK782" s="1"/>
      <c r="QSL782" s="1"/>
      <c r="QSM782" s="1"/>
      <c r="QSN782" s="1"/>
      <c r="QSO782" s="1"/>
      <c r="QSP782" s="1"/>
      <c r="QSQ782" s="1"/>
      <c r="QSR782" s="1"/>
      <c r="QSS782" s="1"/>
      <c r="QST782" s="1"/>
      <c r="QSU782" s="1"/>
      <c r="QSV782" s="1"/>
      <c r="QSW782" s="1"/>
      <c r="QSX782" s="1"/>
      <c r="QSY782" s="1"/>
      <c r="QSZ782" s="1"/>
      <c r="QTA782" s="1"/>
      <c r="QTB782" s="1"/>
      <c r="QTC782" s="1"/>
      <c r="QTD782" s="1"/>
      <c r="QTE782" s="1"/>
      <c r="QTF782" s="1"/>
      <c r="QTG782" s="1"/>
      <c r="QTH782" s="1"/>
      <c r="QTI782" s="1"/>
      <c r="QTJ782" s="1"/>
      <c r="QTK782" s="1"/>
      <c r="QTL782" s="1"/>
      <c r="QTM782" s="1"/>
      <c r="QTN782" s="1"/>
      <c r="QTO782" s="1"/>
      <c r="QTP782" s="1"/>
      <c r="QTQ782" s="1"/>
      <c r="QTR782" s="1"/>
      <c r="QTS782" s="1"/>
      <c r="QTT782" s="1"/>
      <c r="QTU782" s="1"/>
      <c r="QTV782" s="1"/>
      <c r="QTW782" s="1"/>
      <c r="QTX782" s="1"/>
      <c r="QTY782" s="1"/>
      <c r="QTZ782" s="1"/>
      <c r="QUA782" s="1"/>
      <c r="QUB782" s="1"/>
      <c r="QUC782" s="1"/>
      <c r="QUD782" s="1"/>
      <c r="QUE782" s="1"/>
      <c r="QUF782" s="1"/>
      <c r="QUG782" s="1"/>
      <c r="QUH782" s="1"/>
      <c r="QUI782" s="1"/>
      <c r="QUJ782" s="1"/>
      <c r="QUK782" s="1"/>
      <c r="QUL782" s="1"/>
      <c r="QUM782" s="1"/>
      <c r="QUN782" s="1"/>
      <c r="QUO782" s="1"/>
      <c r="QUP782" s="1"/>
      <c r="QUQ782" s="1"/>
      <c r="QUR782" s="1"/>
      <c r="QUS782" s="1"/>
      <c r="QUT782" s="1"/>
      <c r="QUU782" s="1"/>
      <c r="QUV782" s="1"/>
      <c r="QUW782" s="1"/>
      <c r="QUX782" s="1"/>
      <c r="QUY782" s="1"/>
      <c r="QUZ782" s="1"/>
      <c r="QVA782" s="1"/>
      <c r="QVB782" s="1"/>
      <c r="QVC782" s="1"/>
      <c r="QVD782" s="1"/>
      <c r="QVE782" s="1"/>
      <c r="QVF782" s="1"/>
      <c r="QVG782" s="1"/>
      <c r="QVH782" s="1"/>
      <c r="QVI782" s="1"/>
      <c r="QVJ782" s="1"/>
      <c r="QVK782" s="1"/>
      <c r="QVL782" s="1"/>
      <c r="QVM782" s="1"/>
      <c r="QVN782" s="1"/>
      <c r="QVO782" s="1"/>
      <c r="QVP782" s="1"/>
      <c r="QVQ782" s="1"/>
      <c r="QVR782" s="1"/>
      <c r="QVS782" s="1"/>
      <c r="QVT782" s="1"/>
      <c r="QVU782" s="1"/>
      <c r="QVV782" s="1"/>
      <c r="QVW782" s="1"/>
      <c r="QVX782" s="1"/>
      <c r="QVY782" s="1"/>
      <c r="QVZ782" s="1"/>
      <c r="QWA782" s="1"/>
      <c r="QWB782" s="1"/>
      <c r="QWC782" s="1"/>
      <c r="QWD782" s="1"/>
      <c r="QWE782" s="1"/>
      <c r="QWF782" s="1"/>
      <c r="QWG782" s="1"/>
      <c r="QWH782" s="1"/>
      <c r="QWI782" s="1"/>
      <c r="QWJ782" s="1"/>
      <c r="QWK782" s="1"/>
      <c r="QWL782" s="1"/>
      <c r="QWM782" s="1"/>
      <c r="QWN782" s="1"/>
      <c r="QWO782" s="1"/>
      <c r="QWP782" s="1"/>
      <c r="QWQ782" s="1"/>
      <c r="QWR782" s="1"/>
      <c r="QWS782" s="1"/>
      <c r="QWT782" s="1"/>
      <c r="QWU782" s="1"/>
      <c r="QWV782" s="1"/>
      <c r="QWW782" s="1"/>
      <c r="QWX782" s="1"/>
      <c r="QWY782" s="1"/>
      <c r="QWZ782" s="1"/>
      <c r="QXA782" s="1"/>
      <c r="QXB782" s="1"/>
      <c r="QXC782" s="1"/>
      <c r="QXD782" s="1"/>
      <c r="QXE782" s="1"/>
      <c r="QXF782" s="1"/>
      <c r="QXG782" s="1"/>
      <c r="QXH782" s="1"/>
      <c r="QXI782" s="1"/>
      <c r="QXJ782" s="1"/>
      <c r="QXK782" s="1"/>
      <c r="QXL782" s="1"/>
      <c r="QXM782" s="1"/>
      <c r="QXN782" s="1"/>
      <c r="QXO782" s="1"/>
      <c r="QXP782" s="1"/>
      <c r="QXQ782" s="1"/>
      <c r="QXR782" s="1"/>
      <c r="QXS782" s="1"/>
      <c r="QXT782" s="1"/>
      <c r="QXU782" s="1"/>
      <c r="QXV782" s="1"/>
      <c r="QXW782" s="1"/>
      <c r="QXX782" s="1"/>
      <c r="QXY782" s="1"/>
      <c r="QXZ782" s="1"/>
      <c r="QYA782" s="1"/>
      <c r="QYB782" s="1"/>
      <c r="QYC782" s="1"/>
      <c r="QYD782" s="1"/>
      <c r="QYE782" s="1"/>
      <c r="QYF782" s="1"/>
      <c r="QYG782" s="1"/>
      <c r="QYH782" s="1"/>
      <c r="QYI782" s="1"/>
      <c r="QYJ782" s="1"/>
      <c r="QYK782" s="1"/>
      <c r="QYL782" s="1"/>
      <c r="QYM782" s="1"/>
      <c r="QYN782" s="1"/>
      <c r="QYO782" s="1"/>
      <c r="QYP782" s="1"/>
      <c r="QYQ782" s="1"/>
      <c r="QYR782" s="1"/>
      <c r="QYS782" s="1"/>
      <c r="QYT782" s="1"/>
      <c r="QYU782" s="1"/>
      <c r="QYV782" s="1"/>
      <c r="QYW782" s="1"/>
      <c r="QYX782" s="1"/>
      <c r="QYY782" s="1"/>
      <c r="QYZ782" s="1"/>
      <c r="QZA782" s="1"/>
      <c r="QZB782" s="1"/>
      <c r="QZC782" s="1"/>
      <c r="QZD782" s="1"/>
      <c r="QZE782" s="1"/>
      <c r="QZF782" s="1"/>
      <c r="QZG782" s="1"/>
      <c r="QZH782" s="1"/>
      <c r="QZI782" s="1"/>
      <c r="QZJ782" s="1"/>
      <c r="QZK782" s="1"/>
      <c r="QZL782" s="1"/>
      <c r="QZM782" s="1"/>
      <c r="QZN782" s="1"/>
      <c r="QZO782" s="1"/>
      <c r="QZP782" s="1"/>
      <c r="QZQ782" s="1"/>
      <c r="QZR782" s="1"/>
      <c r="QZS782" s="1"/>
      <c r="QZT782" s="1"/>
      <c r="QZU782" s="1"/>
      <c r="QZV782" s="1"/>
      <c r="QZW782" s="1"/>
      <c r="QZX782" s="1"/>
      <c r="QZY782" s="1"/>
      <c r="QZZ782" s="1"/>
      <c r="RAA782" s="1"/>
      <c r="RAB782" s="1"/>
      <c r="RAC782" s="1"/>
      <c r="RAD782" s="1"/>
      <c r="RAE782" s="1"/>
      <c r="RAF782" s="1"/>
      <c r="RAG782" s="1"/>
      <c r="RAH782" s="1"/>
      <c r="RAI782" s="1"/>
      <c r="RAJ782" s="1"/>
      <c r="RAK782" s="1"/>
      <c r="RAL782" s="1"/>
      <c r="RAM782" s="1"/>
      <c r="RAN782" s="1"/>
      <c r="RAO782" s="1"/>
      <c r="RAP782" s="1"/>
      <c r="RAQ782" s="1"/>
      <c r="RAR782" s="1"/>
      <c r="RAS782" s="1"/>
      <c r="RAT782" s="1"/>
      <c r="RAU782" s="1"/>
      <c r="RAV782" s="1"/>
      <c r="RAW782" s="1"/>
      <c r="RAX782" s="1"/>
      <c r="RAY782" s="1"/>
      <c r="RAZ782" s="1"/>
      <c r="RBA782" s="1"/>
      <c r="RBB782" s="1"/>
      <c r="RBC782" s="1"/>
      <c r="RBD782" s="1"/>
      <c r="RBE782" s="1"/>
      <c r="RBF782" s="1"/>
      <c r="RBG782" s="1"/>
      <c r="RBH782" s="1"/>
      <c r="RBI782" s="1"/>
      <c r="RBJ782" s="1"/>
      <c r="RBK782" s="1"/>
      <c r="RBL782" s="1"/>
      <c r="RBM782" s="1"/>
      <c r="RBN782" s="1"/>
      <c r="RBO782" s="1"/>
      <c r="RBP782" s="1"/>
      <c r="RBQ782" s="1"/>
      <c r="RBR782" s="1"/>
      <c r="RBS782" s="1"/>
      <c r="RBT782" s="1"/>
      <c r="RBU782" s="1"/>
      <c r="RBV782" s="1"/>
      <c r="RBW782" s="1"/>
      <c r="RBX782" s="1"/>
      <c r="RBY782" s="1"/>
      <c r="RBZ782" s="1"/>
      <c r="RCA782" s="1"/>
      <c r="RCB782" s="1"/>
      <c r="RCC782" s="1"/>
      <c r="RCD782" s="1"/>
      <c r="RCE782" s="1"/>
      <c r="RCF782" s="1"/>
      <c r="RCG782" s="1"/>
      <c r="RCH782" s="1"/>
      <c r="RCI782" s="1"/>
      <c r="RCJ782" s="1"/>
      <c r="RCK782" s="1"/>
      <c r="RCL782" s="1"/>
      <c r="RCM782" s="1"/>
      <c r="RCN782" s="1"/>
      <c r="RCO782" s="1"/>
      <c r="RCP782" s="1"/>
      <c r="RCQ782" s="1"/>
      <c r="RCR782" s="1"/>
      <c r="RCS782" s="1"/>
      <c r="RCT782" s="1"/>
      <c r="RCU782" s="1"/>
      <c r="RCV782" s="1"/>
      <c r="RCW782" s="1"/>
      <c r="RCX782" s="1"/>
      <c r="RCY782" s="1"/>
      <c r="RCZ782" s="1"/>
      <c r="RDA782" s="1"/>
      <c r="RDB782" s="1"/>
      <c r="RDC782" s="1"/>
      <c r="RDD782" s="1"/>
      <c r="RDE782" s="1"/>
      <c r="RDF782" s="1"/>
      <c r="RDG782" s="1"/>
      <c r="RDH782" s="1"/>
      <c r="RDI782" s="1"/>
      <c r="RDJ782" s="1"/>
      <c r="RDK782" s="1"/>
      <c r="RDL782" s="1"/>
      <c r="RDM782" s="1"/>
      <c r="RDN782" s="1"/>
      <c r="RDO782" s="1"/>
      <c r="RDP782" s="1"/>
      <c r="RDQ782" s="1"/>
      <c r="RDR782" s="1"/>
      <c r="RDS782" s="1"/>
      <c r="RDT782" s="1"/>
      <c r="RDU782" s="1"/>
      <c r="RDV782" s="1"/>
      <c r="RDW782" s="1"/>
      <c r="RDX782" s="1"/>
      <c r="RDY782" s="1"/>
      <c r="RDZ782" s="1"/>
      <c r="REA782" s="1"/>
      <c r="REB782" s="1"/>
      <c r="REC782" s="1"/>
      <c r="RED782" s="1"/>
      <c r="REE782" s="1"/>
      <c r="REF782" s="1"/>
      <c r="REG782" s="1"/>
      <c r="REH782" s="1"/>
      <c r="REI782" s="1"/>
      <c r="REJ782" s="1"/>
      <c r="REK782" s="1"/>
      <c r="REL782" s="1"/>
      <c r="REM782" s="1"/>
      <c r="REN782" s="1"/>
      <c r="REO782" s="1"/>
      <c r="REP782" s="1"/>
      <c r="REQ782" s="1"/>
      <c r="RER782" s="1"/>
      <c r="RES782" s="1"/>
      <c r="RET782" s="1"/>
      <c r="REU782" s="1"/>
      <c r="REV782" s="1"/>
      <c r="REW782" s="1"/>
      <c r="REX782" s="1"/>
      <c r="REY782" s="1"/>
      <c r="REZ782" s="1"/>
      <c r="RFA782" s="1"/>
      <c r="RFB782" s="1"/>
      <c r="RFC782" s="1"/>
      <c r="RFD782" s="1"/>
      <c r="RFE782" s="1"/>
      <c r="RFF782" s="1"/>
      <c r="RFG782" s="1"/>
      <c r="RFH782" s="1"/>
      <c r="RFI782" s="1"/>
      <c r="RFJ782" s="1"/>
      <c r="RFK782" s="1"/>
      <c r="RFL782" s="1"/>
      <c r="RFM782" s="1"/>
      <c r="RFN782" s="1"/>
      <c r="RFO782" s="1"/>
      <c r="RFP782" s="1"/>
      <c r="RFQ782" s="1"/>
      <c r="RFR782" s="1"/>
      <c r="RFS782" s="1"/>
      <c r="RFT782" s="1"/>
      <c r="RFU782" s="1"/>
      <c r="RFV782" s="1"/>
      <c r="RFW782" s="1"/>
      <c r="RFX782" s="1"/>
      <c r="RFY782" s="1"/>
      <c r="RFZ782" s="1"/>
      <c r="RGA782" s="1"/>
      <c r="RGB782" s="1"/>
      <c r="RGC782" s="1"/>
      <c r="RGD782" s="1"/>
      <c r="RGE782" s="1"/>
      <c r="RGF782" s="1"/>
      <c r="RGG782" s="1"/>
      <c r="RGH782" s="1"/>
      <c r="RGI782" s="1"/>
      <c r="RGJ782" s="1"/>
      <c r="RGK782" s="1"/>
      <c r="RGL782" s="1"/>
      <c r="RGM782" s="1"/>
      <c r="RGN782" s="1"/>
      <c r="RGO782" s="1"/>
      <c r="RGP782" s="1"/>
      <c r="RGQ782" s="1"/>
      <c r="RGR782" s="1"/>
      <c r="RGS782" s="1"/>
      <c r="RGT782" s="1"/>
      <c r="RGU782" s="1"/>
      <c r="RGV782" s="1"/>
      <c r="RGW782" s="1"/>
      <c r="RGX782" s="1"/>
      <c r="RGY782" s="1"/>
      <c r="RGZ782" s="1"/>
      <c r="RHA782" s="1"/>
      <c r="RHB782" s="1"/>
      <c r="RHC782" s="1"/>
      <c r="RHD782" s="1"/>
      <c r="RHE782" s="1"/>
      <c r="RHF782" s="1"/>
      <c r="RHG782" s="1"/>
      <c r="RHH782" s="1"/>
      <c r="RHI782" s="1"/>
      <c r="RHJ782" s="1"/>
      <c r="RHK782" s="1"/>
      <c r="RHL782" s="1"/>
      <c r="RHM782" s="1"/>
      <c r="RHN782" s="1"/>
      <c r="RHO782" s="1"/>
      <c r="RHP782" s="1"/>
      <c r="RHQ782" s="1"/>
      <c r="RHR782" s="1"/>
      <c r="RHS782" s="1"/>
      <c r="RHT782" s="1"/>
      <c r="RHU782" s="1"/>
      <c r="RHV782" s="1"/>
      <c r="RHW782" s="1"/>
      <c r="RHX782" s="1"/>
      <c r="RHY782" s="1"/>
      <c r="RHZ782" s="1"/>
      <c r="RIA782" s="1"/>
      <c r="RIB782" s="1"/>
      <c r="RIC782" s="1"/>
      <c r="RID782" s="1"/>
      <c r="RIE782" s="1"/>
      <c r="RIF782" s="1"/>
      <c r="RIG782" s="1"/>
      <c r="RIH782" s="1"/>
      <c r="RII782" s="1"/>
      <c r="RIJ782" s="1"/>
      <c r="RIK782" s="1"/>
      <c r="RIL782" s="1"/>
      <c r="RIM782" s="1"/>
      <c r="RIN782" s="1"/>
      <c r="RIO782" s="1"/>
      <c r="RIP782" s="1"/>
      <c r="RIQ782" s="1"/>
      <c r="RIR782" s="1"/>
      <c r="RIS782" s="1"/>
      <c r="RIT782" s="1"/>
      <c r="RIU782" s="1"/>
      <c r="RIV782" s="1"/>
      <c r="RIW782" s="1"/>
      <c r="RIX782" s="1"/>
      <c r="RIY782" s="1"/>
      <c r="RIZ782" s="1"/>
      <c r="RJA782" s="1"/>
      <c r="RJB782" s="1"/>
      <c r="RJC782" s="1"/>
      <c r="RJD782" s="1"/>
      <c r="RJE782" s="1"/>
      <c r="RJF782" s="1"/>
      <c r="RJG782" s="1"/>
      <c r="RJH782" s="1"/>
      <c r="RJI782" s="1"/>
      <c r="RJJ782" s="1"/>
      <c r="RJK782" s="1"/>
      <c r="RJL782" s="1"/>
      <c r="RJM782" s="1"/>
      <c r="RJN782" s="1"/>
      <c r="RJO782" s="1"/>
      <c r="RJP782" s="1"/>
      <c r="RJQ782" s="1"/>
      <c r="RJR782" s="1"/>
      <c r="RJS782" s="1"/>
      <c r="RJT782" s="1"/>
      <c r="RJU782" s="1"/>
      <c r="RJV782" s="1"/>
      <c r="RJW782" s="1"/>
      <c r="RJX782" s="1"/>
      <c r="RJY782" s="1"/>
      <c r="RJZ782" s="1"/>
      <c r="RKA782" s="1"/>
      <c r="RKB782" s="1"/>
      <c r="RKC782" s="1"/>
      <c r="RKD782" s="1"/>
      <c r="RKE782" s="1"/>
      <c r="RKF782" s="1"/>
      <c r="RKG782" s="1"/>
      <c r="RKH782" s="1"/>
      <c r="RKI782" s="1"/>
      <c r="RKJ782" s="1"/>
      <c r="RKK782" s="1"/>
      <c r="RKL782" s="1"/>
      <c r="RKM782" s="1"/>
      <c r="RKN782" s="1"/>
      <c r="RKO782" s="1"/>
      <c r="RKP782" s="1"/>
      <c r="RKQ782" s="1"/>
      <c r="RKR782" s="1"/>
      <c r="RKS782" s="1"/>
      <c r="RKT782" s="1"/>
      <c r="RKU782" s="1"/>
      <c r="RKV782" s="1"/>
      <c r="RKW782" s="1"/>
      <c r="RKX782" s="1"/>
      <c r="RKY782" s="1"/>
      <c r="RKZ782" s="1"/>
      <c r="RLA782" s="1"/>
      <c r="RLB782" s="1"/>
      <c r="RLC782" s="1"/>
      <c r="RLD782" s="1"/>
      <c r="RLE782" s="1"/>
      <c r="RLF782" s="1"/>
      <c r="RLG782" s="1"/>
      <c r="RLH782" s="1"/>
      <c r="RLI782" s="1"/>
      <c r="RLJ782" s="1"/>
      <c r="RLK782" s="1"/>
      <c r="RLL782" s="1"/>
      <c r="RLM782" s="1"/>
      <c r="RLN782" s="1"/>
      <c r="RLO782" s="1"/>
      <c r="RLP782" s="1"/>
      <c r="RLQ782" s="1"/>
      <c r="RLR782" s="1"/>
      <c r="RLS782" s="1"/>
      <c r="RLT782" s="1"/>
      <c r="RLU782" s="1"/>
      <c r="RLV782" s="1"/>
      <c r="RLW782" s="1"/>
      <c r="RLX782" s="1"/>
      <c r="RLY782" s="1"/>
      <c r="RLZ782" s="1"/>
      <c r="RMA782" s="1"/>
      <c r="RMB782" s="1"/>
      <c r="RMC782" s="1"/>
      <c r="RMD782" s="1"/>
      <c r="RME782" s="1"/>
      <c r="RMF782" s="1"/>
      <c r="RMG782" s="1"/>
      <c r="RMH782" s="1"/>
      <c r="RMI782" s="1"/>
      <c r="RMJ782" s="1"/>
      <c r="RMK782" s="1"/>
      <c r="RML782" s="1"/>
      <c r="RMM782" s="1"/>
      <c r="RMN782" s="1"/>
      <c r="RMO782" s="1"/>
      <c r="RMP782" s="1"/>
      <c r="RMQ782" s="1"/>
      <c r="RMR782" s="1"/>
      <c r="RMS782" s="1"/>
      <c r="RMT782" s="1"/>
      <c r="RMU782" s="1"/>
      <c r="RMV782" s="1"/>
      <c r="RMW782" s="1"/>
      <c r="RMX782" s="1"/>
      <c r="RMY782" s="1"/>
      <c r="RMZ782" s="1"/>
      <c r="RNA782" s="1"/>
      <c r="RNB782" s="1"/>
      <c r="RNC782" s="1"/>
      <c r="RND782" s="1"/>
      <c r="RNE782" s="1"/>
      <c r="RNF782" s="1"/>
      <c r="RNG782" s="1"/>
      <c r="RNH782" s="1"/>
      <c r="RNI782" s="1"/>
      <c r="RNJ782" s="1"/>
      <c r="RNK782" s="1"/>
      <c r="RNL782" s="1"/>
      <c r="RNM782" s="1"/>
      <c r="RNN782" s="1"/>
      <c r="RNO782" s="1"/>
      <c r="RNP782" s="1"/>
      <c r="RNQ782" s="1"/>
      <c r="RNR782" s="1"/>
      <c r="RNS782" s="1"/>
      <c r="RNT782" s="1"/>
      <c r="RNU782" s="1"/>
      <c r="RNV782" s="1"/>
      <c r="RNW782" s="1"/>
      <c r="RNX782" s="1"/>
      <c r="RNY782" s="1"/>
      <c r="RNZ782" s="1"/>
      <c r="ROA782" s="1"/>
      <c r="ROB782" s="1"/>
      <c r="ROC782" s="1"/>
      <c r="ROD782" s="1"/>
      <c r="ROE782" s="1"/>
      <c r="ROF782" s="1"/>
      <c r="ROG782" s="1"/>
      <c r="ROH782" s="1"/>
      <c r="ROI782" s="1"/>
      <c r="ROJ782" s="1"/>
      <c r="ROK782" s="1"/>
      <c r="ROL782" s="1"/>
      <c r="ROM782" s="1"/>
      <c r="RON782" s="1"/>
      <c r="ROO782" s="1"/>
      <c r="ROP782" s="1"/>
      <c r="ROQ782" s="1"/>
      <c r="ROR782" s="1"/>
      <c r="ROS782" s="1"/>
      <c r="ROT782" s="1"/>
      <c r="ROU782" s="1"/>
      <c r="ROV782" s="1"/>
      <c r="ROW782" s="1"/>
      <c r="ROX782" s="1"/>
      <c r="ROY782" s="1"/>
      <c r="ROZ782" s="1"/>
      <c r="RPA782" s="1"/>
      <c r="RPB782" s="1"/>
      <c r="RPC782" s="1"/>
      <c r="RPD782" s="1"/>
      <c r="RPE782" s="1"/>
      <c r="RPF782" s="1"/>
      <c r="RPG782" s="1"/>
      <c r="RPH782" s="1"/>
      <c r="RPI782" s="1"/>
      <c r="RPJ782" s="1"/>
      <c r="RPK782" s="1"/>
      <c r="RPL782" s="1"/>
      <c r="RPM782" s="1"/>
      <c r="RPN782" s="1"/>
      <c r="RPO782" s="1"/>
      <c r="RPP782" s="1"/>
      <c r="RPQ782" s="1"/>
      <c r="RPR782" s="1"/>
      <c r="RPS782" s="1"/>
      <c r="RPT782" s="1"/>
      <c r="RPU782" s="1"/>
      <c r="RPV782" s="1"/>
      <c r="RPW782" s="1"/>
      <c r="RPX782" s="1"/>
      <c r="RPY782" s="1"/>
      <c r="RPZ782" s="1"/>
      <c r="RQA782" s="1"/>
      <c r="RQB782" s="1"/>
      <c r="RQC782" s="1"/>
      <c r="RQD782" s="1"/>
      <c r="RQE782" s="1"/>
      <c r="RQF782" s="1"/>
      <c r="RQG782" s="1"/>
      <c r="RQH782" s="1"/>
      <c r="RQI782" s="1"/>
      <c r="RQJ782" s="1"/>
      <c r="RQK782" s="1"/>
      <c r="RQL782" s="1"/>
      <c r="RQM782" s="1"/>
      <c r="RQN782" s="1"/>
      <c r="RQO782" s="1"/>
      <c r="RQP782" s="1"/>
      <c r="RQQ782" s="1"/>
      <c r="RQR782" s="1"/>
      <c r="RQS782" s="1"/>
      <c r="RQT782" s="1"/>
      <c r="RQU782" s="1"/>
      <c r="RQV782" s="1"/>
      <c r="RQW782" s="1"/>
      <c r="RQX782" s="1"/>
      <c r="RQY782" s="1"/>
      <c r="RQZ782" s="1"/>
      <c r="RRA782" s="1"/>
      <c r="RRB782" s="1"/>
      <c r="RRC782" s="1"/>
      <c r="RRD782" s="1"/>
      <c r="RRE782" s="1"/>
      <c r="RRF782" s="1"/>
      <c r="RRG782" s="1"/>
      <c r="RRH782" s="1"/>
      <c r="RRI782" s="1"/>
      <c r="RRJ782" s="1"/>
      <c r="RRK782" s="1"/>
      <c r="RRL782" s="1"/>
      <c r="RRM782" s="1"/>
      <c r="RRN782" s="1"/>
      <c r="RRO782" s="1"/>
      <c r="RRP782" s="1"/>
      <c r="RRQ782" s="1"/>
      <c r="RRR782" s="1"/>
      <c r="RRS782" s="1"/>
      <c r="RRT782" s="1"/>
      <c r="RRU782" s="1"/>
      <c r="RRV782" s="1"/>
      <c r="RRW782" s="1"/>
      <c r="RRX782" s="1"/>
      <c r="RRY782" s="1"/>
      <c r="RRZ782" s="1"/>
      <c r="RSA782" s="1"/>
      <c r="RSB782" s="1"/>
      <c r="RSC782" s="1"/>
      <c r="RSD782" s="1"/>
      <c r="RSE782" s="1"/>
      <c r="RSF782" s="1"/>
      <c r="RSG782" s="1"/>
      <c r="RSH782" s="1"/>
      <c r="RSI782" s="1"/>
      <c r="RSJ782" s="1"/>
      <c r="RSK782" s="1"/>
      <c r="RSL782" s="1"/>
      <c r="RSM782" s="1"/>
      <c r="RSN782" s="1"/>
      <c r="RSO782" s="1"/>
      <c r="RSP782" s="1"/>
      <c r="RSQ782" s="1"/>
      <c r="RSR782" s="1"/>
      <c r="RSS782" s="1"/>
      <c r="RST782" s="1"/>
      <c r="RSU782" s="1"/>
      <c r="RSV782" s="1"/>
      <c r="RSW782" s="1"/>
      <c r="RSX782" s="1"/>
      <c r="RSY782" s="1"/>
      <c r="RSZ782" s="1"/>
      <c r="RTA782" s="1"/>
      <c r="RTB782" s="1"/>
      <c r="RTC782" s="1"/>
      <c r="RTD782" s="1"/>
      <c r="RTE782" s="1"/>
      <c r="RTF782" s="1"/>
      <c r="RTG782" s="1"/>
      <c r="RTH782" s="1"/>
      <c r="RTI782" s="1"/>
      <c r="RTJ782" s="1"/>
      <c r="RTK782" s="1"/>
      <c r="RTL782" s="1"/>
      <c r="RTM782" s="1"/>
      <c r="RTN782" s="1"/>
      <c r="RTO782" s="1"/>
      <c r="RTP782" s="1"/>
      <c r="RTQ782" s="1"/>
      <c r="RTR782" s="1"/>
      <c r="RTS782" s="1"/>
      <c r="RTT782" s="1"/>
      <c r="RTU782" s="1"/>
      <c r="RTV782" s="1"/>
      <c r="RTW782" s="1"/>
      <c r="RTX782" s="1"/>
      <c r="RTY782" s="1"/>
      <c r="RTZ782" s="1"/>
      <c r="RUA782" s="1"/>
      <c r="RUB782" s="1"/>
      <c r="RUC782" s="1"/>
      <c r="RUD782" s="1"/>
      <c r="RUE782" s="1"/>
      <c r="RUF782" s="1"/>
      <c r="RUG782" s="1"/>
      <c r="RUH782" s="1"/>
      <c r="RUI782" s="1"/>
      <c r="RUJ782" s="1"/>
      <c r="RUK782" s="1"/>
      <c r="RUL782" s="1"/>
      <c r="RUM782" s="1"/>
      <c r="RUN782" s="1"/>
      <c r="RUO782" s="1"/>
      <c r="RUP782" s="1"/>
      <c r="RUQ782" s="1"/>
      <c r="RUR782" s="1"/>
      <c r="RUS782" s="1"/>
      <c r="RUT782" s="1"/>
      <c r="RUU782" s="1"/>
      <c r="RUV782" s="1"/>
      <c r="RUW782" s="1"/>
      <c r="RUX782" s="1"/>
      <c r="RUY782" s="1"/>
      <c r="RUZ782" s="1"/>
      <c r="RVA782" s="1"/>
      <c r="RVB782" s="1"/>
      <c r="RVC782" s="1"/>
      <c r="RVD782" s="1"/>
      <c r="RVE782" s="1"/>
      <c r="RVF782" s="1"/>
      <c r="RVG782" s="1"/>
      <c r="RVH782" s="1"/>
      <c r="RVI782" s="1"/>
      <c r="RVJ782" s="1"/>
      <c r="RVK782" s="1"/>
      <c r="RVL782" s="1"/>
      <c r="RVM782" s="1"/>
      <c r="RVN782" s="1"/>
      <c r="RVO782" s="1"/>
      <c r="RVP782" s="1"/>
      <c r="RVQ782" s="1"/>
      <c r="RVR782" s="1"/>
      <c r="RVS782" s="1"/>
      <c r="RVT782" s="1"/>
      <c r="RVU782" s="1"/>
      <c r="RVV782" s="1"/>
      <c r="RVW782" s="1"/>
      <c r="RVX782" s="1"/>
      <c r="RVY782" s="1"/>
      <c r="RVZ782" s="1"/>
      <c r="RWA782" s="1"/>
      <c r="RWB782" s="1"/>
      <c r="RWC782" s="1"/>
      <c r="RWD782" s="1"/>
      <c r="RWE782" s="1"/>
      <c r="RWF782" s="1"/>
      <c r="RWG782" s="1"/>
      <c r="RWH782" s="1"/>
      <c r="RWI782" s="1"/>
      <c r="RWJ782" s="1"/>
      <c r="RWK782" s="1"/>
      <c r="RWL782" s="1"/>
      <c r="RWM782" s="1"/>
      <c r="RWN782" s="1"/>
      <c r="RWO782" s="1"/>
      <c r="RWP782" s="1"/>
      <c r="RWQ782" s="1"/>
      <c r="RWR782" s="1"/>
      <c r="RWS782" s="1"/>
      <c r="RWT782" s="1"/>
      <c r="RWU782" s="1"/>
      <c r="RWV782" s="1"/>
      <c r="RWW782" s="1"/>
      <c r="RWX782" s="1"/>
      <c r="RWY782" s="1"/>
      <c r="RWZ782" s="1"/>
      <c r="RXA782" s="1"/>
      <c r="RXB782" s="1"/>
      <c r="RXC782" s="1"/>
      <c r="RXD782" s="1"/>
      <c r="RXE782" s="1"/>
      <c r="RXF782" s="1"/>
      <c r="RXG782" s="1"/>
      <c r="RXH782" s="1"/>
      <c r="RXI782" s="1"/>
      <c r="RXJ782" s="1"/>
      <c r="RXK782" s="1"/>
      <c r="RXL782" s="1"/>
      <c r="RXM782" s="1"/>
      <c r="RXN782" s="1"/>
      <c r="RXO782" s="1"/>
      <c r="RXP782" s="1"/>
      <c r="RXQ782" s="1"/>
      <c r="RXR782" s="1"/>
      <c r="RXS782" s="1"/>
      <c r="RXT782" s="1"/>
      <c r="RXU782" s="1"/>
      <c r="RXV782" s="1"/>
      <c r="RXW782" s="1"/>
      <c r="RXX782" s="1"/>
      <c r="RXY782" s="1"/>
      <c r="RXZ782" s="1"/>
      <c r="RYA782" s="1"/>
      <c r="RYB782" s="1"/>
      <c r="RYC782" s="1"/>
      <c r="RYD782" s="1"/>
      <c r="RYE782" s="1"/>
      <c r="RYF782" s="1"/>
      <c r="RYG782" s="1"/>
      <c r="RYH782" s="1"/>
      <c r="RYI782" s="1"/>
      <c r="RYJ782" s="1"/>
      <c r="RYK782" s="1"/>
      <c r="RYL782" s="1"/>
      <c r="RYM782" s="1"/>
      <c r="RYN782" s="1"/>
      <c r="RYO782" s="1"/>
      <c r="RYP782" s="1"/>
      <c r="RYQ782" s="1"/>
      <c r="RYR782" s="1"/>
      <c r="RYS782" s="1"/>
      <c r="RYT782" s="1"/>
      <c r="RYU782" s="1"/>
      <c r="RYV782" s="1"/>
      <c r="RYW782" s="1"/>
      <c r="RYX782" s="1"/>
      <c r="RYY782" s="1"/>
      <c r="RYZ782" s="1"/>
      <c r="RZA782" s="1"/>
      <c r="RZB782" s="1"/>
      <c r="RZC782" s="1"/>
      <c r="RZD782" s="1"/>
      <c r="RZE782" s="1"/>
      <c r="RZF782" s="1"/>
      <c r="RZG782" s="1"/>
      <c r="RZH782" s="1"/>
      <c r="RZI782" s="1"/>
      <c r="RZJ782" s="1"/>
      <c r="RZK782" s="1"/>
      <c r="RZL782" s="1"/>
      <c r="RZM782" s="1"/>
      <c r="RZN782" s="1"/>
      <c r="RZO782" s="1"/>
      <c r="RZP782" s="1"/>
      <c r="RZQ782" s="1"/>
      <c r="RZR782" s="1"/>
      <c r="RZS782" s="1"/>
      <c r="RZT782" s="1"/>
      <c r="RZU782" s="1"/>
      <c r="RZV782" s="1"/>
      <c r="RZW782" s="1"/>
      <c r="RZX782" s="1"/>
      <c r="RZY782" s="1"/>
      <c r="RZZ782" s="1"/>
      <c r="SAA782" s="1"/>
      <c r="SAB782" s="1"/>
      <c r="SAC782" s="1"/>
      <c r="SAD782" s="1"/>
      <c r="SAE782" s="1"/>
      <c r="SAF782" s="1"/>
      <c r="SAG782" s="1"/>
      <c r="SAH782" s="1"/>
      <c r="SAI782" s="1"/>
      <c r="SAJ782" s="1"/>
      <c r="SAK782" s="1"/>
      <c r="SAL782" s="1"/>
      <c r="SAM782" s="1"/>
      <c r="SAN782" s="1"/>
      <c r="SAO782" s="1"/>
      <c r="SAP782" s="1"/>
      <c r="SAQ782" s="1"/>
      <c r="SAR782" s="1"/>
      <c r="SAS782" s="1"/>
      <c r="SAT782" s="1"/>
      <c r="SAU782" s="1"/>
      <c r="SAV782" s="1"/>
      <c r="SAW782" s="1"/>
      <c r="SAX782" s="1"/>
      <c r="SAY782" s="1"/>
      <c r="SAZ782" s="1"/>
      <c r="SBA782" s="1"/>
      <c r="SBB782" s="1"/>
      <c r="SBC782" s="1"/>
      <c r="SBD782" s="1"/>
      <c r="SBE782" s="1"/>
      <c r="SBF782" s="1"/>
      <c r="SBG782" s="1"/>
      <c r="SBH782" s="1"/>
      <c r="SBI782" s="1"/>
      <c r="SBJ782" s="1"/>
      <c r="SBK782" s="1"/>
      <c r="SBL782" s="1"/>
      <c r="SBM782" s="1"/>
      <c r="SBN782" s="1"/>
      <c r="SBO782" s="1"/>
      <c r="SBP782" s="1"/>
      <c r="SBQ782" s="1"/>
      <c r="SBR782" s="1"/>
      <c r="SBS782" s="1"/>
      <c r="SBT782" s="1"/>
      <c r="SBU782" s="1"/>
      <c r="SBV782" s="1"/>
      <c r="SBW782" s="1"/>
      <c r="SBX782" s="1"/>
      <c r="SBY782" s="1"/>
      <c r="SBZ782" s="1"/>
      <c r="SCA782" s="1"/>
      <c r="SCB782" s="1"/>
      <c r="SCC782" s="1"/>
      <c r="SCD782" s="1"/>
      <c r="SCE782" s="1"/>
      <c r="SCF782" s="1"/>
      <c r="SCG782" s="1"/>
      <c r="SCH782" s="1"/>
      <c r="SCI782" s="1"/>
      <c r="SCJ782" s="1"/>
      <c r="SCK782" s="1"/>
      <c r="SCL782" s="1"/>
      <c r="SCM782" s="1"/>
      <c r="SCN782" s="1"/>
      <c r="SCO782" s="1"/>
      <c r="SCP782" s="1"/>
      <c r="SCQ782" s="1"/>
      <c r="SCR782" s="1"/>
      <c r="SCS782" s="1"/>
      <c r="SCT782" s="1"/>
      <c r="SCU782" s="1"/>
      <c r="SCV782" s="1"/>
      <c r="SCW782" s="1"/>
      <c r="SCX782" s="1"/>
      <c r="SCY782" s="1"/>
      <c r="SCZ782" s="1"/>
      <c r="SDA782" s="1"/>
      <c r="SDB782" s="1"/>
      <c r="SDC782" s="1"/>
      <c r="SDD782" s="1"/>
      <c r="SDE782" s="1"/>
      <c r="SDF782" s="1"/>
      <c r="SDG782" s="1"/>
      <c r="SDH782" s="1"/>
      <c r="SDI782" s="1"/>
      <c r="SDJ782" s="1"/>
      <c r="SDK782" s="1"/>
      <c r="SDL782" s="1"/>
      <c r="SDM782" s="1"/>
      <c r="SDN782" s="1"/>
      <c r="SDO782" s="1"/>
      <c r="SDP782" s="1"/>
      <c r="SDQ782" s="1"/>
      <c r="SDR782" s="1"/>
      <c r="SDS782" s="1"/>
      <c r="SDT782" s="1"/>
      <c r="SDU782" s="1"/>
      <c r="SDV782" s="1"/>
      <c r="SDW782" s="1"/>
      <c r="SDX782" s="1"/>
      <c r="SDY782" s="1"/>
      <c r="SDZ782" s="1"/>
      <c r="SEA782" s="1"/>
      <c r="SEB782" s="1"/>
      <c r="SEC782" s="1"/>
      <c r="SED782" s="1"/>
      <c r="SEE782" s="1"/>
      <c r="SEF782" s="1"/>
      <c r="SEG782" s="1"/>
      <c r="SEH782" s="1"/>
      <c r="SEI782" s="1"/>
      <c r="SEJ782" s="1"/>
      <c r="SEK782" s="1"/>
      <c r="SEL782" s="1"/>
      <c r="SEM782" s="1"/>
      <c r="SEN782" s="1"/>
      <c r="SEO782" s="1"/>
      <c r="SEP782" s="1"/>
      <c r="SEQ782" s="1"/>
      <c r="SER782" s="1"/>
      <c r="SES782" s="1"/>
      <c r="SET782" s="1"/>
      <c r="SEU782" s="1"/>
      <c r="SEV782" s="1"/>
      <c r="SEW782" s="1"/>
      <c r="SEX782" s="1"/>
      <c r="SEY782" s="1"/>
      <c r="SEZ782" s="1"/>
      <c r="SFA782" s="1"/>
      <c r="SFB782" s="1"/>
      <c r="SFC782" s="1"/>
      <c r="SFD782" s="1"/>
      <c r="SFE782" s="1"/>
      <c r="SFF782" s="1"/>
      <c r="SFG782" s="1"/>
      <c r="SFH782" s="1"/>
      <c r="SFI782" s="1"/>
      <c r="SFJ782" s="1"/>
      <c r="SFK782" s="1"/>
      <c r="SFL782" s="1"/>
      <c r="SFM782" s="1"/>
      <c r="SFN782" s="1"/>
      <c r="SFO782" s="1"/>
      <c r="SFP782" s="1"/>
      <c r="SFQ782" s="1"/>
      <c r="SFR782" s="1"/>
      <c r="SFS782" s="1"/>
      <c r="SFT782" s="1"/>
      <c r="SFU782" s="1"/>
      <c r="SFV782" s="1"/>
      <c r="SFW782" s="1"/>
      <c r="SFX782" s="1"/>
      <c r="SFY782" s="1"/>
      <c r="SFZ782" s="1"/>
      <c r="SGA782" s="1"/>
      <c r="SGB782" s="1"/>
      <c r="SGC782" s="1"/>
      <c r="SGD782" s="1"/>
      <c r="SGE782" s="1"/>
      <c r="SGF782" s="1"/>
      <c r="SGG782" s="1"/>
      <c r="SGH782" s="1"/>
      <c r="SGI782" s="1"/>
      <c r="SGJ782" s="1"/>
      <c r="SGK782" s="1"/>
      <c r="SGL782" s="1"/>
      <c r="SGM782" s="1"/>
      <c r="SGN782" s="1"/>
      <c r="SGO782" s="1"/>
      <c r="SGP782" s="1"/>
      <c r="SGQ782" s="1"/>
      <c r="SGR782" s="1"/>
      <c r="SGS782" s="1"/>
      <c r="SGT782" s="1"/>
      <c r="SGU782" s="1"/>
      <c r="SGV782" s="1"/>
      <c r="SGW782" s="1"/>
      <c r="SGX782" s="1"/>
      <c r="SGY782" s="1"/>
      <c r="SGZ782" s="1"/>
      <c r="SHA782" s="1"/>
      <c r="SHB782" s="1"/>
      <c r="SHC782" s="1"/>
      <c r="SHD782" s="1"/>
      <c r="SHE782" s="1"/>
      <c r="SHF782" s="1"/>
      <c r="SHG782" s="1"/>
      <c r="SHH782" s="1"/>
      <c r="SHI782" s="1"/>
      <c r="SHJ782" s="1"/>
      <c r="SHK782" s="1"/>
      <c r="SHL782" s="1"/>
      <c r="SHM782" s="1"/>
      <c r="SHN782" s="1"/>
      <c r="SHO782" s="1"/>
      <c r="SHP782" s="1"/>
      <c r="SHQ782" s="1"/>
      <c r="SHR782" s="1"/>
      <c r="SHS782" s="1"/>
      <c r="SHT782" s="1"/>
      <c r="SHU782" s="1"/>
      <c r="SHV782" s="1"/>
      <c r="SHW782" s="1"/>
      <c r="SHX782" s="1"/>
      <c r="SHY782" s="1"/>
      <c r="SHZ782" s="1"/>
      <c r="SIA782" s="1"/>
      <c r="SIB782" s="1"/>
      <c r="SIC782" s="1"/>
      <c r="SID782" s="1"/>
      <c r="SIE782" s="1"/>
      <c r="SIF782" s="1"/>
      <c r="SIG782" s="1"/>
      <c r="SIH782" s="1"/>
      <c r="SII782" s="1"/>
      <c r="SIJ782" s="1"/>
      <c r="SIK782" s="1"/>
      <c r="SIL782" s="1"/>
      <c r="SIM782" s="1"/>
      <c r="SIN782" s="1"/>
      <c r="SIO782" s="1"/>
      <c r="SIP782" s="1"/>
      <c r="SIQ782" s="1"/>
      <c r="SIR782" s="1"/>
      <c r="SIS782" s="1"/>
      <c r="SIT782" s="1"/>
      <c r="SIU782" s="1"/>
      <c r="SIV782" s="1"/>
      <c r="SIW782" s="1"/>
      <c r="SIX782" s="1"/>
      <c r="SIY782" s="1"/>
      <c r="SIZ782" s="1"/>
      <c r="SJA782" s="1"/>
      <c r="SJB782" s="1"/>
      <c r="SJC782" s="1"/>
      <c r="SJD782" s="1"/>
      <c r="SJE782" s="1"/>
      <c r="SJF782" s="1"/>
      <c r="SJG782" s="1"/>
      <c r="SJH782" s="1"/>
      <c r="SJI782" s="1"/>
      <c r="SJJ782" s="1"/>
      <c r="SJK782" s="1"/>
      <c r="SJL782" s="1"/>
      <c r="SJM782" s="1"/>
      <c r="SJN782" s="1"/>
      <c r="SJO782" s="1"/>
      <c r="SJP782" s="1"/>
      <c r="SJQ782" s="1"/>
      <c r="SJR782" s="1"/>
      <c r="SJS782" s="1"/>
      <c r="SJT782" s="1"/>
      <c r="SJU782" s="1"/>
      <c r="SJV782" s="1"/>
      <c r="SJW782" s="1"/>
      <c r="SJX782" s="1"/>
      <c r="SJY782" s="1"/>
      <c r="SJZ782" s="1"/>
      <c r="SKA782" s="1"/>
      <c r="SKB782" s="1"/>
      <c r="SKC782" s="1"/>
      <c r="SKD782" s="1"/>
      <c r="SKE782" s="1"/>
      <c r="SKF782" s="1"/>
      <c r="SKG782" s="1"/>
      <c r="SKH782" s="1"/>
      <c r="SKI782" s="1"/>
      <c r="SKJ782" s="1"/>
      <c r="SKK782" s="1"/>
      <c r="SKL782" s="1"/>
      <c r="SKM782" s="1"/>
      <c r="SKN782" s="1"/>
      <c r="SKO782" s="1"/>
      <c r="SKP782" s="1"/>
      <c r="SKQ782" s="1"/>
      <c r="SKR782" s="1"/>
      <c r="SKS782" s="1"/>
      <c r="SKT782" s="1"/>
      <c r="SKU782" s="1"/>
      <c r="SKV782" s="1"/>
      <c r="SKW782" s="1"/>
      <c r="SKX782" s="1"/>
      <c r="SKY782" s="1"/>
      <c r="SKZ782" s="1"/>
      <c r="SLA782" s="1"/>
      <c r="SLB782" s="1"/>
      <c r="SLC782" s="1"/>
      <c r="SLD782" s="1"/>
      <c r="SLE782" s="1"/>
      <c r="SLF782" s="1"/>
      <c r="SLG782" s="1"/>
      <c r="SLH782" s="1"/>
      <c r="SLI782" s="1"/>
      <c r="SLJ782" s="1"/>
      <c r="SLK782" s="1"/>
      <c r="SLL782" s="1"/>
      <c r="SLM782" s="1"/>
      <c r="SLN782" s="1"/>
      <c r="SLO782" s="1"/>
      <c r="SLP782" s="1"/>
      <c r="SLQ782" s="1"/>
      <c r="SLR782" s="1"/>
      <c r="SLS782" s="1"/>
      <c r="SLT782" s="1"/>
      <c r="SLU782" s="1"/>
      <c r="SLV782" s="1"/>
      <c r="SLW782" s="1"/>
      <c r="SLX782" s="1"/>
      <c r="SLY782" s="1"/>
      <c r="SLZ782" s="1"/>
      <c r="SMA782" s="1"/>
      <c r="SMB782" s="1"/>
      <c r="SMC782" s="1"/>
      <c r="SMD782" s="1"/>
      <c r="SME782" s="1"/>
      <c r="SMF782" s="1"/>
      <c r="SMG782" s="1"/>
      <c r="SMH782" s="1"/>
      <c r="SMI782" s="1"/>
      <c r="SMJ782" s="1"/>
      <c r="SMK782" s="1"/>
      <c r="SML782" s="1"/>
      <c r="SMM782" s="1"/>
      <c r="SMN782" s="1"/>
      <c r="SMO782" s="1"/>
      <c r="SMP782" s="1"/>
      <c r="SMQ782" s="1"/>
      <c r="SMR782" s="1"/>
      <c r="SMS782" s="1"/>
      <c r="SMT782" s="1"/>
      <c r="SMU782" s="1"/>
      <c r="SMV782" s="1"/>
      <c r="SMW782" s="1"/>
      <c r="SMX782" s="1"/>
      <c r="SMY782" s="1"/>
      <c r="SMZ782" s="1"/>
      <c r="SNA782" s="1"/>
      <c r="SNB782" s="1"/>
      <c r="SNC782" s="1"/>
      <c r="SND782" s="1"/>
      <c r="SNE782" s="1"/>
      <c r="SNF782" s="1"/>
      <c r="SNG782" s="1"/>
      <c r="SNH782" s="1"/>
      <c r="SNI782" s="1"/>
      <c r="SNJ782" s="1"/>
      <c r="SNK782" s="1"/>
      <c r="SNL782" s="1"/>
      <c r="SNM782" s="1"/>
      <c r="SNN782" s="1"/>
      <c r="SNO782" s="1"/>
      <c r="SNP782" s="1"/>
      <c r="SNQ782" s="1"/>
      <c r="SNR782" s="1"/>
      <c r="SNS782" s="1"/>
      <c r="SNT782" s="1"/>
      <c r="SNU782" s="1"/>
      <c r="SNV782" s="1"/>
      <c r="SNW782" s="1"/>
      <c r="SNX782" s="1"/>
      <c r="SNY782" s="1"/>
      <c r="SNZ782" s="1"/>
      <c r="SOA782" s="1"/>
      <c r="SOB782" s="1"/>
      <c r="SOC782" s="1"/>
      <c r="SOD782" s="1"/>
      <c r="SOE782" s="1"/>
      <c r="SOF782" s="1"/>
      <c r="SOG782" s="1"/>
      <c r="SOH782" s="1"/>
      <c r="SOI782" s="1"/>
      <c r="SOJ782" s="1"/>
      <c r="SOK782" s="1"/>
      <c r="SOL782" s="1"/>
      <c r="SOM782" s="1"/>
      <c r="SON782" s="1"/>
      <c r="SOO782" s="1"/>
      <c r="SOP782" s="1"/>
      <c r="SOQ782" s="1"/>
      <c r="SOR782" s="1"/>
      <c r="SOS782" s="1"/>
      <c r="SOT782" s="1"/>
      <c r="SOU782" s="1"/>
      <c r="SOV782" s="1"/>
      <c r="SOW782" s="1"/>
      <c r="SOX782" s="1"/>
      <c r="SOY782" s="1"/>
      <c r="SOZ782" s="1"/>
      <c r="SPA782" s="1"/>
      <c r="SPB782" s="1"/>
      <c r="SPC782" s="1"/>
      <c r="SPD782" s="1"/>
      <c r="SPE782" s="1"/>
      <c r="SPF782" s="1"/>
      <c r="SPG782" s="1"/>
      <c r="SPH782" s="1"/>
      <c r="SPI782" s="1"/>
      <c r="SPJ782" s="1"/>
      <c r="SPK782" s="1"/>
      <c r="SPL782" s="1"/>
      <c r="SPM782" s="1"/>
      <c r="SPN782" s="1"/>
      <c r="SPO782" s="1"/>
      <c r="SPP782" s="1"/>
      <c r="SPQ782" s="1"/>
      <c r="SPR782" s="1"/>
      <c r="SPS782" s="1"/>
      <c r="SPT782" s="1"/>
      <c r="SPU782" s="1"/>
      <c r="SPV782" s="1"/>
      <c r="SPW782" s="1"/>
      <c r="SPX782" s="1"/>
      <c r="SPY782" s="1"/>
      <c r="SPZ782" s="1"/>
      <c r="SQA782" s="1"/>
      <c r="SQB782" s="1"/>
      <c r="SQC782" s="1"/>
      <c r="SQD782" s="1"/>
      <c r="SQE782" s="1"/>
      <c r="SQF782" s="1"/>
      <c r="SQG782" s="1"/>
      <c r="SQH782" s="1"/>
      <c r="SQI782" s="1"/>
      <c r="SQJ782" s="1"/>
      <c r="SQK782" s="1"/>
      <c r="SQL782" s="1"/>
      <c r="SQM782" s="1"/>
      <c r="SQN782" s="1"/>
      <c r="SQO782" s="1"/>
      <c r="SQP782" s="1"/>
      <c r="SQQ782" s="1"/>
      <c r="SQR782" s="1"/>
      <c r="SQS782" s="1"/>
      <c r="SQT782" s="1"/>
      <c r="SQU782" s="1"/>
      <c r="SQV782" s="1"/>
      <c r="SQW782" s="1"/>
      <c r="SQX782" s="1"/>
      <c r="SQY782" s="1"/>
      <c r="SQZ782" s="1"/>
      <c r="SRA782" s="1"/>
      <c r="SRB782" s="1"/>
      <c r="SRC782" s="1"/>
      <c r="SRD782" s="1"/>
      <c r="SRE782" s="1"/>
      <c r="SRF782" s="1"/>
      <c r="SRG782" s="1"/>
      <c r="SRH782" s="1"/>
      <c r="SRI782" s="1"/>
      <c r="SRJ782" s="1"/>
      <c r="SRK782" s="1"/>
      <c r="SRL782" s="1"/>
      <c r="SRM782" s="1"/>
      <c r="SRN782" s="1"/>
      <c r="SRO782" s="1"/>
      <c r="SRP782" s="1"/>
      <c r="SRQ782" s="1"/>
      <c r="SRR782" s="1"/>
      <c r="SRS782" s="1"/>
      <c r="SRT782" s="1"/>
      <c r="SRU782" s="1"/>
      <c r="SRV782" s="1"/>
      <c r="SRW782" s="1"/>
      <c r="SRX782" s="1"/>
      <c r="SRY782" s="1"/>
      <c r="SRZ782" s="1"/>
      <c r="SSA782" s="1"/>
      <c r="SSB782" s="1"/>
      <c r="SSC782" s="1"/>
      <c r="SSD782" s="1"/>
      <c r="SSE782" s="1"/>
      <c r="SSF782" s="1"/>
      <c r="SSG782" s="1"/>
      <c r="SSH782" s="1"/>
      <c r="SSI782" s="1"/>
      <c r="SSJ782" s="1"/>
      <c r="SSK782" s="1"/>
      <c r="SSL782" s="1"/>
      <c r="SSM782" s="1"/>
      <c r="SSN782" s="1"/>
      <c r="SSO782" s="1"/>
      <c r="SSP782" s="1"/>
      <c r="SSQ782" s="1"/>
      <c r="SSR782" s="1"/>
      <c r="SSS782" s="1"/>
      <c r="SST782" s="1"/>
      <c r="SSU782" s="1"/>
      <c r="SSV782" s="1"/>
      <c r="SSW782" s="1"/>
      <c r="SSX782" s="1"/>
      <c r="SSY782" s="1"/>
      <c r="SSZ782" s="1"/>
      <c r="STA782" s="1"/>
      <c r="STB782" s="1"/>
      <c r="STC782" s="1"/>
      <c r="STD782" s="1"/>
      <c r="STE782" s="1"/>
      <c r="STF782" s="1"/>
      <c r="STG782" s="1"/>
      <c r="STH782" s="1"/>
      <c r="STI782" s="1"/>
      <c r="STJ782" s="1"/>
      <c r="STK782" s="1"/>
      <c r="STL782" s="1"/>
      <c r="STM782" s="1"/>
      <c r="STN782" s="1"/>
      <c r="STO782" s="1"/>
      <c r="STP782" s="1"/>
      <c r="STQ782" s="1"/>
      <c r="STR782" s="1"/>
      <c r="STS782" s="1"/>
      <c r="STT782" s="1"/>
      <c r="STU782" s="1"/>
      <c r="STV782" s="1"/>
      <c r="STW782" s="1"/>
      <c r="STX782" s="1"/>
      <c r="STY782" s="1"/>
      <c r="STZ782" s="1"/>
      <c r="SUA782" s="1"/>
      <c r="SUB782" s="1"/>
      <c r="SUC782" s="1"/>
      <c r="SUD782" s="1"/>
      <c r="SUE782" s="1"/>
      <c r="SUF782" s="1"/>
      <c r="SUG782" s="1"/>
      <c r="SUH782" s="1"/>
      <c r="SUI782" s="1"/>
      <c r="SUJ782" s="1"/>
      <c r="SUK782" s="1"/>
      <c r="SUL782" s="1"/>
      <c r="SUM782" s="1"/>
      <c r="SUN782" s="1"/>
      <c r="SUO782" s="1"/>
      <c r="SUP782" s="1"/>
      <c r="SUQ782" s="1"/>
      <c r="SUR782" s="1"/>
      <c r="SUS782" s="1"/>
      <c r="SUT782" s="1"/>
      <c r="SUU782" s="1"/>
      <c r="SUV782" s="1"/>
      <c r="SUW782" s="1"/>
      <c r="SUX782" s="1"/>
      <c r="SUY782" s="1"/>
      <c r="SUZ782" s="1"/>
      <c r="SVA782" s="1"/>
      <c r="SVB782" s="1"/>
      <c r="SVC782" s="1"/>
      <c r="SVD782" s="1"/>
      <c r="SVE782" s="1"/>
      <c r="SVF782" s="1"/>
      <c r="SVG782" s="1"/>
      <c r="SVH782" s="1"/>
      <c r="SVI782" s="1"/>
      <c r="SVJ782" s="1"/>
      <c r="SVK782" s="1"/>
      <c r="SVL782" s="1"/>
      <c r="SVM782" s="1"/>
      <c r="SVN782" s="1"/>
      <c r="SVO782" s="1"/>
      <c r="SVP782" s="1"/>
      <c r="SVQ782" s="1"/>
      <c r="SVR782" s="1"/>
      <c r="SVS782" s="1"/>
      <c r="SVT782" s="1"/>
      <c r="SVU782" s="1"/>
      <c r="SVV782" s="1"/>
      <c r="SVW782" s="1"/>
      <c r="SVX782" s="1"/>
      <c r="SVY782" s="1"/>
      <c r="SVZ782" s="1"/>
      <c r="SWA782" s="1"/>
      <c r="SWB782" s="1"/>
      <c r="SWC782" s="1"/>
      <c r="SWD782" s="1"/>
      <c r="SWE782" s="1"/>
      <c r="SWF782" s="1"/>
      <c r="SWG782" s="1"/>
      <c r="SWH782" s="1"/>
      <c r="SWI782" s="1"/>
      <c r="SWJ782" s="1"/>
      <c r="SWK782" s="1"/>
      <c r="SWL782" s="1"/>
      <c r="SWM782" s="1"/>
      <c r="SWN782" s="1"/>
      <c r="SWO782" s="1"/>
      <c r="SWP782" s="1"/>
      <c r="SWQ782" s="1"/>
      <c r="SWR782" s="1"/>
      <c r="SWS782" s="1"/>
      <c r="SWT782" s="1"/>
      <c r="SWU782" s="1"/>
      <c r="SWV782" s="1"/>
      <c r="SWW782" s="1"/>
      <c r="SWX782" s="1"/>
      <c r="SWY782" s="1"/>
      <c r="SWZ782" s="1"/>
      <c r="SXA782" s="1"/>
      <c r="SXB782" s="1"/>
      <c r="SXC782" s="1"/>
      <c r="SXD782" s="1"/>
      <c r="SXE782" s="1"/>
      <c r="SXF782" s="1"/>
      <c r="SXG782" s="1"/>
      <c r="SXH782" s="1"/>
      <c r="SXI782" s="1"/>
      <c r="SXJ782" s="1"/>
      <c r="SXK782" s="1"/>
      <c r="SXL782" s="1"/>
      <c r="SXM782" s="1"/>
      <c r="SXN782" s="1"/>
      <c r="SXO782" s="1"/>
      <c r="SXP782" s="1"/>
      <c r="SXQ782" s="1"/>
      <c r="SXR782" s="1"/>
      <c r="SXS782" s="1"/>
      <c r="SXT782" s="1"/>
      <c r="SXU782" s="1"/>
      <c r="SXV782" s="1"/>
      <c r="SXW782" s="1"/>
      <c r="SXX782" s="1"/>
      <c r="SXY782" s="1"/>
      <c r="SXZ782" s="1"/>
      <c r="SYA782" s="1"/>
      <c r="SYB782" s="1"/>
      <c r="SYC782" s="1"/>
      <c r="SYD782" s="1"/>
      <c r="SYE782" s="1"/>
      <c r="SYF782" s="1"/>
      <c r="SYG782" s="1"/>
      <c r="SYH782" s="1"/>
      <c r="SYI782" s="1"/>
      <c r="SYJ782" s="1"/>
      <c r="SYK782" s="1"/>
      <c r="SYL782" s="1"/>
      <c r="SYM782" s="1"/>
      <c r="SYN782" s="1"/>
      <c r="SYO782" s="1"/>
      <c r="SYP782" s="1"/>
      <c r="SYQ782" s="1"/>
      <c r="SYR782" s="1"/>
      <c r="SYS782" s="1"/>
      <c r="SYT782" s="1"/>
      <c r="SYU782" s="1"/>
      <c r="SYV782" s="1"/>
      <c r="SYW782" s="1"/>
      <c r="SYX782" s="1"/>
      <c r="SYY782" s="1"/>
      <c r="SYZ782" s="1"/>
      <c r="SZA782" s="1"/>
      <c r="SZB782" s="1"/>
      <c r="SZC782" s="1"/>
      <c r="SZD782" s="1"/>
      <c r="SZE782" s="1"/>
      <c r="SZF782" s="1"/>
      <c r="SZG782" s="1"/>
      <c r="SZH782" s="1"/>
      <c r="SZI782" s="1"/>
      <c r="SZJ782" s="1"/>
      <c r="SZK782" s="1"/>
      <c r="SZL782" s="1"/>
      <c r="SZM782" s="1"/>
      <c r="SZN782" s="1"/>
      <c r="SZO782" s="1"/>
      <c r="SZP782" s="1"/>
      <c r="SZQ782" s="1"/>
      <c r="SZR782" s="1"/>
      <c r="SZS782" s="1"/>
      <c r="SZT782" s="1"/>
      <c r="SZU782" s="1"/>
      <c r="SZV782" s="1"/>
      <c r="SZW782" s="1"/>
      <c r="SZX782" s="1"/>
      <c r="SZY782" s="1"/>
      <c r="SZZ782" s="1"/>
      <c r="TAA782" s="1"/>
      <c r="TAB782" s="1"/>
      <c r="TAC782" s="1"/>
      <c r="TAD782" s="1"/>
      <c r="TAE782" s="1"/>
      <c r="TAF782" s="1"/>
      <c r="TAG782" s="1"/>
      <c r="TAH782" s="1"/>
      <c r="TAI782" s="1"/>
      <c r="TAJ782" s="1"/>
      <c r="TAK782" s="1"/>
      <c r="TAL782" s="1"/>
      <c r="TAM782" s="1"/>
      <c r="TAN782" s="1"/>
      <c r="TAO782" s="1"/>
      <c r="TAP782" s="1"/>
      <c r="TAQ782" s="1"/>
      <c r="TAR782" s="1"/>
      <c r="TAS782" s="1"/>
      <c r="TAT782" s="1"/>
      <c r="TAU782" s="1"/>
      <c r="TAV782" s="1"/>
      <c r="TAW782" s="1"/>
      <c r="TAX782" s="1"/>
      <c r="TAY782" s="1"/>
      <c r="TAZ782" s="1"/>
      <c r="TBA782" s="1"/>
      <c r="TBB782" s="1"/>
      <c r="TBC782" s="1"/>
      <c r="TBD782" s="1"/>
      <c r="TBE782" s="1"/>
      <c r="TBF782" s="1"/>
      <c r="TBG782" s="1"/>
      <c r="TBH782" s="1"/>
      <c r="TBI782" s="1"/>
      <c r="TBJ782" s="1"/>
      <c r="TBK782" s="1"/>
      <c r="TBL782" s="1"/>
      <c r="TBM782" s="1"/>
      <c r="TBN782" s="1"/>
      <c r="TBO782" s="1"/>
      <c r="TBP782" s="1"/>
      <c r="TBQ782" s="1"/>
      <c r="TBR782" s="1"/>
      <c r="TBS782" s="1"/>
      <c r="TBT782" s="1"/>
      <c r="TBU782" s="1"/>
      <c r="TBV782" s="1"/>
      <c r="TBW782" s="1"/>
      <c r="TBX782" s="1"/>
      <c r="TBY782" s="1"/>
      <c r="TBZ782" s="1"/>
      <c r="TCA782" s="1"/>
      <c r="TCB782" s="1"/>
      <c r="TCC782" s="1"/>
      <c r="TCD782" s="1"/>
      <c r="TCE782" s="1"/>
      <c r="TCF782" s="1"/>
      <c r="TCG782" s="1"/>
      <c r="TCH782" s="1"/>
      <c r="TCI782" s="1"/>
      <c r="TCJ782" s="1"/>
      <c r="TCK782" s="1"/>
      <c r="TCL782" s="1"/>
      <c r="TCM782" s="1"/>
      <c r="TCN782" s="1"/>
      <c r="TCO782" s="1"/>
      <c r="TCP782" s="1"/>
      <c r="TCQ782" s="1"/>
      <c r="TCR782" s="1"/>
      <c r="TCS782" s="1"/>
      <c r="TCT782" s="1"/>
      <c r="TCU782" s="1"/>
      <c r="TCV782" s="1"/>
      <c r="TCW782" s="1"/>
      <c r="TCX782" s="1"/>
      <c r="TCY782" s="1"/>
      <c r="TCZ782" s="1"/>
      <c r="TDA782" s="1"/>
      <c r="TDB782" s="1"/>
      <c r="TDC782" s="1"/>
      <c r="TDD782" s="1"/>
      <c r="TDE782" s="1"/>
      <c r="TDF782" s="1"/>
      <c r="TDG782" s="1"/>
      <c r="TDH782" s="1"/>
      <c r="TDI782" s="1"/>
      <c r="TDJ782" s="1"/>
      <c r="TDK782" s="1"/>
      <c r="TDL782" s="1"/>
      <c r="TDM782" s="1"/>
      <c r="TDN782" s="1"/>
      <c r="TDO782" s="1"/>
      <c r="TDP782" s="1"/>
      <c r="TDQ782" s="1"/>
      <c r="TDR782" s="1"/>
      <c r="TDS782" s="1"/>
      <c r="TDT782" s="1"/>
      <c r="TDU782" s="1"/>
      <c r="TDV782" s="1"/>
      <c r="TDW782" s="1"/>
      <c r="TDX782" s="1"/>
      <c r="TDY782" s="1"/>
      <c r="TDZ782" s="1"/>
      <c r="TEA782" s="1"/>
      <c r="TEB782" s="1"/>
      <c r="TEC782" s="1"/>
      <c r="TED782" s="1"/>
      <c r="TEE782" s="1"/>
      <c r="TEF782" s="1"/>
      <c r="TEG782" s="1"/>
      <c r="TEH782" s="1"/>
      <c r="TEI782" s="1"/>
      <c r="TEJ782" s="1"/>
      <c r="TEK782" s="1"/>
      <c r="TEL782" s="1"/>
      <c r="TEM782" s="1"/>
      <c r="TEN782" s="1"/>
      <c r="TEO782" s="1"/>
      <c r="TEP782" s="1"/>
      <c r="TEQ782" s="1"/>
      <c r="TER782" s="1"/>
      <c r="TES782" s="1"/>
      <c r="TET782" s="1"/>
      <c r="TEU782" s="1"/>
      <c r="TEV782" s="1"/>
      <c r="TEW782" s="1"/>
      <c r="TEX782" s="1"/>
      <c r="TEY782" s="1"/>
      <c r="TEZ782" s="1"/>
      <c r="TFA782" s="1"/>
      <c r="TFB782" s="1"/>
      <c r="TFC782" s="1"/>
      <c r="TFD782" s="1"/>
      <c r="TFE782" s="1"/>
      <c r="TFF782" s="1"/>
      <c r="TFG782" s="1"/>
      <c r="TFH782" s="1"/>
      <c r="TFI782" s="1"/>
      <c r="TFJ782" s="1"/>
      <c r="TFK782" s="1"/>
      <c r="TFL782" s="1"/>
      <c r="TFM782" s="1"/>
      <c r="TFN782" s="1"/>
      <c r="TFO782" s="1"/>
      <c r="TFP782" s="1"/>
      <c r="TFQ782" s="1"/>
      <c r="TFR782" s="1"/>
      <c r="TFS782" s="1"/>
      <c r="TFT782" s="1"/>
      <c r="TFU782" s="1"/>
      <c r="TFV782" s="1"/>
      <c r="TFW782" s="1"/>
      <c r="TFX782" s="1"/>
      <c r="TFY782" s="1"/>
      <c r="TFZ782" s="1"/>
      <c r="TGA782" s="1"/>
      <c r="TGB782" s="1"/>
      <c r="TGC782" s="1"/>
      <c r="TGD782" s="1"/>
      <c r="TGE782" s="1"/>
      <c r="TGF782" s="1"/>
      <c r="TGG782" s="1"/>
      <c r="TGH782" s="1"/>
      <c r="TGI782" s="1"/>
      <c r="TGJ782" s="1"/>
      <c r="TGK782" s="1"/>
      <c r="TGL782" s="1"/>
      <c r="TGM782" s="1"/>
      <c r="TGN782" s="1"/>
      <c r="TGO782" s="1"/>
      <c r="TGP782" s="1"/>
      <c r="TGQ782" s="1"/>
      <c r="TGR782" s="1"/>
      <c r="TGS782" s="1"/>
      <c r="TGT782" s="1"/>
      <c r="TGU782" s="1"/>
      <c r="TGV782" s="1"/>
      <c r="TGW782" s="1"/>
      <c r="TGX782" s="1"/>
      <c r="TGY782" s="1"/>
      <c r="TGZ782" s="1"/>
      <c r="THA782" s="1"/>
      <c r="THB782" s="1"/>
      <c r="THC782" s="1"/>
      <c r="THD782" s="1"/>
      <c r="THE782" s="1"/>
      <c r="THF782" s="1"/>
      <c r="THG782" s="1"/>
      <c r="THH782" s="1"/>
      <c r="THI782" s="1"/>
      <c r="THJ782" s="1"/>
      <c r="THK782" s="1"/>
      <c r="THL782" s="1"/>
      <c r="THM782" s="1"/>
      <c r="THN782" s="1"/>
      <c r="THO782" s="1"/>
      <c r="THP782" s="1"/>
      <c r="THQ782" s="1"/>
      <c r="THR782" s="1"/>
      <c r="THS782" s="1"/>
      <c r="THT782" s="1"/>
      <c r="THU782" s="1"/>
      <c r="THV782" s="1"/>
      <c r="THW782" s="1"/>
      <c r="THX782" s="1"/>
      <c r="THY782" s="1"/>
      <c r="THZ782" s="1"/>
      <c r="TIA782" s="1"/>
      <c r="TIB782" s="1"/>
      <c r="TIC782" s="1"/>
      <c r="TID782" s="1"/>
      <c r="TIE782" s="1"/>
      <c r="TIF782" s="1"/>
      <c r="TIG782" s="1"/>
      <c r="TIH782" s="1"/>
      <c r="TII782" s="1"/>
      <c r="TIJ782" s="1"/>
      <c r="TIK782" s="1"/>
      <c r="TIL782" s="1"/>
      <c r="TIM782" s="1"/>
      <c r="TIN782" s="1"/>
      <c r="TIO782" s="1"/>
      <c r="TIP782" s="1"/>
      <c r="TIQ782" s="1"/>
      <c r="TIR782" s="1"/>
      <c r="TIS782" s="1"/>
      <c r="TIT782" s="1"/>
      <c r="TIU782" s="1"/>
      <c r="TIV782" s="1"/>
      <c r="TIW782" s="1"/>
      <c r="TIX782" s="1"/>
      <c r="TIY782" s="1"/>
      <c r="TIZ782" s="1"/>
      <c r="TJA782" s="1"/>
      <c r="TJB782" s="1"/>
      <c r="TJC782" s="1"/>
      <c r="TJD782" s="1"/>
      <c r="TJE782" s="1"/>
      <c r="TJF782" s="1"/>
      <c r="TJG782" s="1"/>
      <c r="TJH782" s="1"/>
      <c r="TJI782" s="1"/>
      <c r="TJJ782" s="1"/>
      <c r="TJK782" s="1"/>
      <c r="TJL782" s="1"/>
      <c r="TJM782" s="1"/>
      <c r="TJN782" s="1"/>
      <c r="TJO782" s="1"/>
      <c r="TJP782" s="1"/>
      <c r="TJQ782" s="1"/>
      <c r="TJR782" s="1"/>
      <c r="TJS782" s="1"/>
      <c r="TJT782" s="1"/>
      <c r="TJU782" s="1"/>
      <c r="TJV782" s="1"/>
      <c r="TJW782" s="1"/>
      <c r="TJX782" s="1"/>
      <c r="TJY782" s="1"/>
      <c r="TJZ782" s="1"/>
      <c r="TKA782" s="1"/>
      <c r="TKB782" s="1"/>
      <c r="TKC782" s="1"/>
      <c r="TKD782" s="1"/>
      <c r="TKE782" s="1"/>
      <c r="TKF782" s="1"/>
      <c r="TKG782" s="1"/>
      <c r="TKH782" s="1"/>
      <c r="TKI782" s="1"/>
      <c r="TKJ782" s="1"/>
      <c r="TKK782" s="1"/>
      <c r="TKL782" s="1"/>
      <c r="TKM782" s="1"/>
      <c r="TKN782" s="1"/>
      <c r="TKO782" s="1"/>
      <c r="TKP782" s="1"/>
      <c r="TKQ782" s="1"/>
      <c r="TKR782" s="1"/>
      <c r="TKS782" s="1"/>
      <c r="TKT782" s="1"/>
      <c r="TKU782" s="1"/>
      <c r="TKV782" s="1"/>
      <c r="TKW782" s="1"/>
      <c r="TKX782" s="1"/>
      <c r="TKY782" s="1"/>
      <c r="TKZ782" s="1"/>
      <c r="TLA782" s="1"/>
      <c r="TLB782" s="1"/>
      <c r="TLC782" s="1"/>
      <c r="TLD782" s="1"/>
      <c r="TLE782" s="1"/>
      <c r="TLF782" s="1"/>
      <c r="TLG782" s="1"/>
      <c r="TLH782" s="1"/>
      <c r="TLI782" s="1"/>
      <c r="TLJ782" s="1"/>
      <c r="TLK782" s="1"/>
      <c r="TLL782" s="1"/>
      <c r="TLM782" s="1"/>
      <c r="TLN782" s="1"/>
      <c r="TLO782" s="1"/>
      <c r="TLP782" s="1"/>
      <c r="TLQ782" s="1"/>
      <c r="TLR782" s="1"/>
      <c r="TLS782" s="1"/>
      <c r="TLT782" s="1"/>
      <c r="TLU782" s="1"/>
      <c r="TLV782" s="1"/>
      <c r="TLW782" s="1"/>
      <c r="TLX782" s="1"/>
      <c r="TLY782" s="1"/>
      <c r="TLZ782" s="1"/>
      <c r="TMA782" s="1"/>
      <c r="TMB782" s="1"/>
      <c r="TMC782" s="1"/>
      <c r="TMD782" s="1"/>
      <c r="TME782" s="1"/>
      <c r="TMF782" s="1"/>
      <c r="TMG782" s="1"/>
      <c r="TMH782" s="1"/>
      <c r="TMI782" s="1"/>
      <c r="TMJ782" s="1"/>
      <c r="TMK782" s="1"/>
      <c r="TML782" s="1"/>
      <c r="TMM782" s="1"/>
      <c r="TMN782" s="1"/>
      <c r="TMO782" s="1"/>
      <c r="TMP782" s="1"/>
      <c r="TMQ782" s="1"/>
      <c r="TMR782" s="1"/>
      <c r="TMS782" s="1"/>
      <c r="TMT782" s="1"/>
      <c r="TMU782" s="1"/>
      <c r="TMV782" s="1"/>
      <c r="TMW782" s="1"/>
      <c r="TMX782" s="1"/>
      <c r="TMY782" s="1"/>
      <c r="TMZ782" s="1"/>
      <c r="TNA782" s="1"/>
      <c r="TNB782" s="1"/>
      <c r="TNC782" s="1"/>
      <c r="TND782" s="1"/>
      <c r="TNE782" s="1"/>
      <c r="TNF782" s="1"/>
      <c r="TNG782" s="1"/>
      <c r="TNH782" s="1"/>
      <c r="TNI782" s="1"/>
      <c r="TNJ782" s="1"/>
      <c r="TNK782" s="1"/>
      <c r="TNL782" s="1"/>
      <c r="TNM782" s="1"/>
      <c r="TNN782" s="1"/>
      <c r="TNO782" s="1"/>
      <c r="TNP782" s="1"/>
      <c r="TNQ782" s="1"/>
      <c r="TNR782" s="1"/>
      <c r="TNS782" s="1"/>
      <c r="TNT782" s="1"/>
      <c r="TNU782" s="1"/>
      <c r="TNV782" s="1"/>
      <c r="TNW782" s="1"/>
      <c r="TNX782" s="1"/>
      <c r="TNY782" s="1"/>
      <c r="TNZ782" s="1"/>
      <c r="TOA782" s="1"/>
      <c r="TOB782" s="1"/>
      <c r="TOC782" s="1"/>
      <c r="TOD782" s="1"/>
      <c r="TOE782" s="1"/>
      <c r="TOF782" s="1"/>
      <c r="TOG782" s="1"/>
      <c r="TOH782" s="1"/>
      <c r="TOI782" s="1"/>
      <c r="TOJ782" s="1"/>
      <c r="TOK782" s="1"/>
      <c r="TOL782" s="1"/>
      <c r="TOM782" s="1"/>
      <c r="TON782" s="1"/>
      <c r="TOO782" s="1"/>
      <c r="TOP782" s="1"/>
      <c r="TOQ782" s="1"/>
      <c r="TOR782" s="1"/>
      <c r="TOS782" s="1"/>
      <c r="TOT782" s="1"/>
      <c r="TOU782" s="1"/>
      <c r="TOV782" s="1"/>
      <c r="TOW782" s="1"/>
      <c r="TOX782" s="1"/>
      <c r="TOY782" s="1"/>
      <c r="TOZ782" s="1"/>
      <c r="TPA782" s="1"/>
      <c r="TPB782" s="1"/>
      <c r="TPC782" s="1"/>
      <c r="TPD782" s="1"/>
      <c r="TPE782" s="1"/>
      <c r="TPF782" s="1"/>
      <c r="TPG782" s="1"/>
      <c r="TPH782" s="1"/>
      <c r="TPI782" s="1"/>
      <c r="TPJ782" s="1"/>
      <c r="TPK782" s="1"/>
      <c r="TPL782" s="1"/>
      <c r="TPM782" s="1"/>
      <c r="TPN782" s="1"/>
      <c r="TPO782" s="1"/>
      <c r="TPP782" s="1"/>
      <c r="TPQ782" s="1"/>
      <c r="TPR782" s="1"/>
      <c r="TPS782" s="1"/>
      <c r="TPT782" s="1"/>
      <c r="TPU782" s="1"/>
      <c r="TPV782" s="1"/>
      <c r="TPW782" s="1"/>
      <c r="TPX782" s="1"/>
      <c r="TPY782" s="1"/>
      <c r="TPZ782" s="1"/>
      <c r="TQA782" s="1"/>
      <c r="TQB782" s="1"/>
      <c r="TQC782" s="1"/>
      <c r="TQD782" s="1"/>
      <c r="TQE782" s="1"/>
      <c r="TQF782" s="1"/>
      <c r="TQG782" s="1"/>
      <c r="TQH782" s="1"/>
      <c r="TQI782" s="1"/>
      <c r="TQJ782" s="1"/>
      <c r="TQK782" s="1"/>
      <c r="TQL782" s="1"/>
      <c r="TQM782" s="1"/>
      <c r="TQN782" s="1"/>
      <c r="TQO782" s="1"/>
      <c r="TQP782" s="1"/>
      <c r="TQQ782" s="1"/>
      <c r="TQR782" s="1"/>
      <c r="TQS782" s="1"/>
      <c r="TQT782" s="1"/>
      <c r="TQU782" s="1"/>
      <c r="TQV782" s="1"/>
      <c r="TQW782" s="1"/>
      <c r="TQX782" s="1"/>
      <c r="TQY782" s="1"/>
      <c r="TQZ782" s="1"/>
      <c r="TRA782" s="1"/>
      <c r="TRB782" s="1"/>
      <c r="TRC782" s="1"/>
      <c r="TRD782" s="1"/>
      <c r="TRE782" s="1"/>
      <c r="TRF782" s="1"/>
      <c r="TRG782" s="1"/>
      <c r="TRH782" s="1"/>
      <c r="TRI782" s="1"/>
      <c r="TRJ782" s="1"/>
      <c r="TRK782" s="1"/>
      <c r="TRL782" s="1"/>
      <c r="TRM782" s="1"/>
      <c r="TRN782" s="1"/>
      <c r="TRO782" s="1"/>
      <c r="TRP782" s="1"/>
      <c r="TRQ782" s="1"/>
      <c r="TRR782" s="1"/>
      <c r="TRS782" s="1"/>
      <c r="TRT782" s="1"/>
      <c r="TRU782" s="1"/>
      <c r="TRV782" s="1"/>
      <c r="TRW782" s="1"/>
      <c r="TRX782" s="1"/>
      <c r="TRY782" s="1"/>
      <c r="TRZ782" s="1"/>
      <c r="TSA782" s="1"/>
      <c r="TSB782" s="1"/>
      <c r="TSC782" s="1"/>
      <c r="TSD782" s="1"/>
      <c r="TSE782" s="1"/>
      <c r="TSF782" s="1"/>
      <c r="TSG782" s="1"/>
      <c r="TSH782" s="1"/>
      <c r="TSI782" s="1"/>
      <c r="TSJ782" s="1"/>
      <c r="TSK782" s="1"/>
      <c r="TSL782" s="1"/>
      <c r="TSM782" s="1"/>
      <c r="TSN782" s="1"/>
      <c r="TSO782" s="1"/>
      <c r="TSP782" s="1"/>
      <c r="TSQ782" s="1"/>
      <c r="TSR782" s="1"/>
      <c r="TSS782" s="1"/>
      <c r="TST782" s="1"/>
      <c r="TSU782" s="1"/>
      <c r="TSV782" s="1"/>
      <c r="TSW782" s="1"/>
      <c r="TSX782" s="1"/>
      <c r="TSY782" s="1"/>
      <c r="TSZ782" s="1"/>
      <c r="TTA782" s="1"/>
      <c r="TTB782" s="1"/>
      <c r="TTC782" s="1"/>
      <c r="TTD782" s="1"/>
      <c r="TTE782" s="1"/>
      <c r="TTF782" s="1"/>
      <c r="TTG782" s="1"/>
      <c r="TTH782" s="1"/>
      <c r="TTI782" s="1"/>
      <c r="TTJ782" s="1"/>
      <c r="TTK782" s="1"/>
      <c r="TTL782" s="1"/>
      <c r="TTM782" s="1"/>
      <c r="TTN782" s="1"/>
      <c r="TTO782" s="1"/>
      <c r="TTP782" s="1"/>
      <c r="TTQ782" s="1"/>
      <c r="TTR782" s="1"/>
      <c r="TTS782" s="1"/>
      <c r="TTT782" s="1"/>
      <c r="TTU782" s="1"/>
      <c r="TTV782" s="1"/>
      <c r="TTW782" s="1"/>
      <c r="TTX782" s="1"/>
      <c r="TTY782" s="1"/>
      <c r="TTZ782" s="1"/>
      <c r="TUA782" s="1"/>
      <c r="TUB782" s="1"/>
      <c r="TUC782" s="1"/>
      <c r="TUD782" s="1"/>
      <c r="TUE782" s="1"/>
      <c r="TUF782" s="1"/>
      <c r="TUG782" s="1"/>
      <c r="TUH782" s="1"/>
      <c r="TUI782" s="1"/>
      <c r="TUJ782" s="1"/>
      <c r="TUK782" s="1"/>
      <c r="TUL782" s="1"/>
      <c r="TUM782" s="1"/>
      <c r="TUN782" s="1"/>
      <c r="TUO782" s="1"/>
      <c r="TUP782" s="1"/>
      <c r="TUQ782" s="1"/>
      <c r="TUR782" s="1"/>
      <c r="TUS782" s="1"/>
      <c r="TUT782" s="1"/>
      <c r="TUU782" s="1"/>
      <c r="TUV782" s="1"/>
      <c r="TUW782" s="1"/>
      <c r="TUX782" s="1"/>
      <c r="TUY782" s="1"/>
      <c r="TUZ782" s="1"/>
      <c r="TVA782" s="1"/>
      <c r="TVB782" s="1"/>
      <c r="TVC782" s="1"/>
      <c r="TVD782" s="1"/>
      <c r="TVE782" s="1"/>
      <c r="TVF782" s="1"/>
      <c r="TVG782" s="1"/>
      <c r="TVH782" s="1"/>
      <c r="TVI782" s="1"/>
      <c r="TVJ782" s="1"/>
      <c r="TVK782" s="1"/>
      <c r="TVL782" s="1"/>
      <c r="TVM782" s="1"/>
      <c r="TVN782" s="1"/>
      <c r="TVO782" s="1"/>
      <c r="TVP782" s="1"/>
      <c r="TVQ782" s="1"/>
      <c r="TVR782" s="1"/>
      <c r="TVS782" s="1"/>
      <c r="TVT782" s="1"/>
      <c r="TVU782" s="1"/>
      <c r="TVV782" s="1"/>
      <c r="TVW782" s="1"/>
      <c r="TVX782" s="1"/>
      <c r="TVY782" s="1"/>
      <c r="TVZ782" s="1"/>
      <c r="TWA782" s="1"/>
      <c r="TWB782" s="1"/>
      <c r="TWC782" s="1"/>
      <c r="TWD782" s="1"/>
      <c r="TWE782" s="1"/>
      <c r="TWF782" s="1"/>
      <c r="TWG782" s="1"/>
      <c r="TWH782" s="1"/>
      <c r="TWI782" s="1"/>
      <c r="TWJ782" s="1"/>
      <c r="TWK782" s="1"/>
      <c r="TWL782" s="1"/>
      <c r="TWM782" s="1"/>
      <c r="TWN782" s="1"/>
      <c r="TWO782" s="1"/>
      <c r="TWP782" s="1"/>
      <c r="TWQ782" s="1"/>
      <c r="TWR782" s="1"/>
      <c r="TWS782" s="1"/>
      <c r="TWT782" s="1"/>
      <c r="TWU782" s="1"/>
      <c r="TWV782" s="1"/>
      <c r="TWW782" s="1"/>
      <c r="TWX782" s="1"/>
      <c r="TWY782" s="1"/>
      <c r="TWZ782" s="1"/>
      <c r="TXA782" s="1"/>
      <c r="TXB782" s="1"/>
      <c r="TXC782" s="1"/>
      <c r="TXD782" s="1"/>
      <c r="TXE782" s="1"/>
      <c r="TXF782" s="1"/>
      <c r="TXG782" s="1"/>
      <c r="TXH782" s="1"/>
      <c r="TXI782" s="1"/>
      <c r="TXJ782" s="1"/>
      <c r="TXK782" s="1"/>
      <c r="TXL782" s="1"/>
      <c r="TXM782" s="1"/>
      <c r="TXN782" s="1"/>
      <c r="TXO782" s="1"/>
      <c r="TXP782" s="1"/>
      <c r="TXQ782" s="1"/>
      <c r="TXR782" s="1"/>
      <c r="TXS782" s="1"/>
      <c r="TXT782" s="1"/>
      <c r="TXU782" s="1"/>
      <c r="TXV782" s="1"/>
      <c r="TXW782" s="1"/>
      <c r="TXX782" s="1"/>
      <c r="TXY782" s="1"/>
      <c r="TXZ782" s="1"/>
      <c r="TYA782" s="1"/>
      <c r="TYB782" s="1"/>
      <c r="TYC782" s="1"/>
      <c r="TYD782" s="1"/>
      <c r="TYE782" s="1"/>
      <c r="TYF782" s="1"/>
      <c r="TYG782" s="1"/>
      <c r="TYH782" s="1"/>
      <c r="TYI782" s="1"/>
      <c r="TYJ782" s="1"/>
      <c r="TYK782" s="1"/>
      <c r="TYL782" s="1"/>
      <c r="TYM782" s="1"/>
      <c r="TYN782" s="1"/>
      <c r="TYO782" s="1"/>
      <c r="TYP782" s="1"/>
      <c r="TYQ782" s="1"/>
      <c r="TYR782" s="1"/>
      <c r="TYS782" s="1"/>
      <c r="TYT782" s="1"/>
      <c r="TYU782" s="1"/>
      <c r="TYV782" s="1"/>
      <c r="TYW782" s="1"/>
      <c r="TYX782" s="1"/>
      <c r="TYY782" s="1"/>
      <c r="TYZ782" s="1"/>
      <c r="TZA782" s="1"/>
      <c r="TZB782" s="1"/>
      <c r="TZC782" s="1"/>
      <c r="TZD782" s="1"/>
      <c r="TZE782" s="1"/>
      <c r="TZF782" s="1"/>
      <c r="TZG782" s="1"/>
      <c r="TZH782" s="1"/>
      <c r="TZI782" s="1"/>
      <c r="TZJ782" s="1"/>
      <c r="TZK782" s="1"/>
      <c r="TZL782" s="1"/>
      <c r="TZM782" s="1"/>
      <c r="TZN782" s="1"/>
      <c r="TZO782" s="1"/>
      <c r="TZP782" s="1"/>
      <c r="TZQ782" s="1"/>
      <c r="TZR782" s="1"/>
      <c r="TZS782" s="1"/>
      <c r="TZT782" s="1"/>
      <c r="TZU782" s="1"/>
      <c r="TZV782" s="1"/>
      <c r="TZW782" s="1"/>
      <c r="TZX782" s="1"/>
      <c r="TZY782" s="1"/>
      <c r="TZZ782" s="1"/>
      <c r="UAA782" s="1"/>
      <c r="UAB782" s="1"/>
      <c r="UAC782" s="1"/>
      <c r="UAD782" s="1"/>
      <c r="UAE782" s="1"/>
      <c r="UAF782" s="1"/>
      <c r="UAG782" s="1"/>
      <c r="UAH782" s="1"/>
      <c r="UAI782" s="1"/>
      <c r="UAJ782" s="1"/>
      <c r="UAK782" s="1"/>
      <c r="UAL782" s="1"/>
      <c r="UAM782" s="1"/>
      <c r="UAN782" s="1"/>
      <c r="UAO782" s="1"/>
      <c r="UAP782" s="1"/>
      <c r="UAQ782" s="1"/>
      <c r="UAR782" s="1"/>
      <c r="UAS782" s="1"/>
      <c r="UAT782" s="1"/>
      <c r="UAU782" s="1"/>
      <c r="UAV782" s="1"/>
      <c r="UAW782" s="1"/>
      <c r="UAX782" s="1"/>
      <c r="UAY782" s="1"/>
      <c r="UAZ782" s="1"/>
      <c r="UBA782" s="1"/>
      <c r="UBB782" s="1"/>
      <c r="UBC782" s="1"/>
      <c r="UBD782" s="1"/>
      <c r="UBE782" s="1"/>
      <c r="UBF782" s="1"/>
      <c r="UBG782" s="1"/>
      <c r="UBH782" s="1"/>
      <c r="UBI782" s="1"/>
      <c r="UBJ782" s="1"/>
      <c r="UBK782" s="1"/>
      <c r="UBL782" s="1"/>
      <c r="UBM782" s="1"/>
      <c r="UBN782" s="1"/>
      <c r="UBO782" s="1"/>
      <c r="UBP782" s="1"/>
      <c r="UBQ782" s="1"/>
      <c r="UBR782" s="1"/>
      <c r="UBS782" s="1"/>
      <c r="UBT782" s="1"/>
      <c r="UBU782" s="1"/>
      <c r="UBV782" s="1"/>
      <c r="UBW782" s="1"/>
      <c r="UBX782" s="1"/>
      <c r="UBY782" s="1"/>
      <c r="UBZ782" s="1"/>
      <c r="UCA782" s="1"/>
      <c r="UCB782" s="1"/>
      <c r="UCC782" s="1"/>
      <c r="UCD782" s="1"/>
      <c r="UCE782" s="1"/>
      <c r="UCF782" s="1"/>
      <c r="UCG782" s="1"/>
      <c r="UCH782" s="1"/>
      <c r="UCI782" s="1"/>
      <c r="UCJ782" s="1"/>
      <c r="UCK782" s="1"/>
      <c r="UCL782" s="1"/>
      <c r="UCM782" s="1"/>
      <c r="UCN782" s="1"/>
      <c r="UCO782" s="1"/>
      <c r="UCP782" s="1"/>
      <c r="UCQ782" s="1"/>
      <c r="UCR782" s="1"/>
      <c r="UCS782" s="1"/>
      <c r="UCT782" s="1"/>
      <c r="UCU782" s="1"/>
      <c r="UCV782" s="1"/>
      <c r="UCW782" s="1"/>
      <c r="UCX782" s="1"/>
      <c r="UCY782" s="1"/>
      <c r="UCZ782" s="1"/>
      <c r="UDA782" s="1"/>
      <c r="UDB782" s="1"/>
      <c r="UDC782" s="1"/>
      <c r="UDD782" s="1"/>
      <c r="UDE782" s="1"/>
      <c r="UDF782" s="1"/>
      <c r="UDG782" s="1"/>
      <c r="UDH782" s="1"/>
      <c r="UDI782" s="1"/>
      <c r="UDJ782" s="1"/>
      <c r="UDK782" s="1"/>
      <c r="UDL782" s="1"/>
      <c r="UDM782" s="1"/>
      <c r="UDN782" s="1"/>
      <c r="UDO782" s="1"/>
      <c r="UDP782" s="1"/>
      <c r="UDQ782" s="1"/>
      <c r="UDR782" s="1"/>
      <c r="UDS782" s="1"/>
      <c r="UDT782" s="1"/>
      <c r="UDU782" s="1"/>
      <c r="UDV782" s="1"/>
      <c r="UDW782" s="1"/>
      <c r="UDX782" s="1"/>
      <c r="UDY782" s="1"/>
      <c r="UDZ782" s="1"/>
      <c r="UEA782" s="1"/>
      <c r="UEB782" s="1"/>
      <c r="UEC782" s="1"/>
      <c r="UED782" s="1"/>
      <c r="UEE782" s="1"/>
      <c r="UEF782" s="1"/>
      <c r="UEG782" s="1"/>
      <c r="UEH782" s="1"/>
      <c r="UEI782" s="1"/>
      <c r="UEJ782" s="1"/>
      <c r="UEK782" s="1"/>
      <c r="UEL782" s="1"/>
      <c r="UEM782" s="1"/>
      <c r="UEN782" s="1"/>
      <c r="UEO782" s="1"/>
      <c r="UEP782" s="1"/>
      <c r="UEQ782" s="1"/>
      <c r="UER782" s="1"/>
      <c r="UES782" s="1"/>
      <c r="UET782" s="1"/>
      <c r="UEU782" s="1"/>
      <c r="UEV782" s="1"/>
      <c r="UEW782" s="1"/>
      <c r="UEX782" s="1"/>
      <c r="UEY782" s="1"/>
      <c r="UEZ782" s="1"/>
      <c r="UFA782" s="1"/>
      <c r="UFB782" s="1"/>
      <c r="UFC782" s="1"/>
      <c r="UFD782" s="1"/>
      <c r="UFE782" s="1"/>
      <c r="UFF782" s="1"/>
      <c r="UFG782" s="1"/>
      <c r="UFH782" s="1"/>
      <c r="UFI782" s="1"/>
      <c r="UFJ782" s="1"/>
      <c r="UFK782" s="1"/>
      <c r="UFL782" s="1"/>
      <c r="UFM782" s="1"/>
      <c r="UFN782" s="1"/>
      <c r="UFO782" s="1"/>
      <c r="UFP782" s="1"/>
      <c r="UFQ782" s="1"/>
      <c r="UFR782" s="1"/>
      <c r="UFS782" s="1"/>
      <c r="UFT782" s="1"/>
      <c r="UFU782" s="1"/>
      <c r="UFV782" s="1"/>
      <c r="UFW782" s="1"/>
      <c r="UFX782" s="1"/>
      <c r="UFY782" s="1"/>
      <c r="UFZ782" s="1"/>
      <c r="UGA782" s="1"/>
      <c r="UGB782" s="1"/>
      <c r="UGC782" s="1"/>
      <c r="UGD782" s="1"/>
      <c r="UGE782" s="1"/>
      <c r="UGF782" s="1"/>
      <c r="UGG782" s="1"/>
      <c r="UGH782" s="1"/>
      <c r="UGI782" s="1"/>
      <c r="UGJ782" s="1"/>
      <c r="UGK782" s="1"/>
      <c r="UGL782" s="1"/>
      <c r="UGM782" s="1"/>
      <c r="UGN782" s="1"/>
      <c r="UGO782" s="1"/>
      <c r="UGP782" s="1"/>
      <c r="UGQ782" s="1"/>
      <c r="UGR782" s="1"/>
      <c r="UGS782" s="1"/>
      <c r="UGT782" s="1"/>
      <c r="UGU782" s="1"/>
      <c r="UGV782" s="1"/>
      <c r="UGW782" s="1"/>
      <c r="UGX782" s="1"/>
      <c r="UGY782" s="1"/>
      <c r="UGZ782" s="1"/>
      <c r="UHA782" s="1"/>
      <c r="UHB782" s="1"/>
      <c r="UHC782" s="1"/>
      <c r="UHD782" s="1"/>
      <c r="UHE782" s="1"/>
      <c r="UHF782" s="1"/>
      <c r="UHG782" s="1"/>
      <c r="UHH782" s="1"/>
      <c r="UHI782" s="1"/>
      <c r="UHJ782" s="1"/>
      <c r="UHK782" s="1"/>
      <c r="UHL782" s="1"/>
      <c r="UHM782" s="1"/>
      <c r="UHN782" s="1"/>
      <c r="UHO782" s="1"/>
      <c r="UHP782" s="1"/>
      <c r="UHQ782" s="1"/>
      <c r="UHR782" s="1"/>
      <c r="UHS782" s="1"/>
      <c r="UHT782" s="1"/>
      <c r="UHU782" s="1"/>
      <c r="UHV782" s="1"/>
      <c r="UHW782" s="1"/>
      <c r="UHX782" s="1"/>
      <c r="UHY782" s="1"/>
      <c r="UHZ782" s="1"/>
      <c r="UIA782" s="1"/>
      <c r="UIB782" s="1"/>
      <c r="UIC782" s="1"/>
      <c r="UID782" s="1"/>
      <c r="UIE782" s="1"/>
      <c r="UIF782" s="1"/>
      <c r="UIG782" s="1"/>
      <c r="UIH782" s="1"/>
      <c r="UII782" s="1"/>
      <c r="UIJ782" s="1"/>
      <c r="UIK782" s="1"/>
      <c r="UIL782" s="1"/>
      <c r="UIM782" s="1"/>
      <c r="UIN782" s="1"/>
      <c r="UIO782" s="1"/>
      <c r="UIP782" s="1"/>
      <c r="UIQ782" s="1"/>
      <c r="UIR782" s="1"/>
      <c r="UIS782" s="1"/>
      <c r="UIT782" s="1"/>
      <c r="UIU782" s="1"/>
      <c r="UIV782" s="1"/>
      <c r="UIW782" s="1"/>
      <c r="UIX782" s="1"/>
      <c r="UIY782" s="1"/>
      <c r="UIZ782" s="1"/>
      <c r="UJA782" s="1"/>
      <c r="UJB782" s="1"/>
      <c r="UJC782" s="1"/>
      <c r="UJD782" s="1"/>
      <c r="UJE782" s="1"/>
      <c r="UJF782" s="1"/>
      <c r="UJG782" s="1"/>
      <c r="UJH782" s="1"/>
      <c r="UJI782" s="1"/>
      <c r="UJJ782" s="1"/>
      <c r="UJK782" s="1"/>
      <c r="UJL782" s="1"/>
      <c r="UJM782" s="1"/>
      <c r="UJN782" s="1"/>
      <c r="UJO782" s="1"/>
      <c r="UJP782" s="1"/>
      <c r="UJQ782" s="1"/>
      <c r="UJR782" s="1"/>
      <c r="UJS782" s="1"/>
      <c r="UJT782" s="1"/>
      <c r="UJU782" s="1"/>
      <c r="UJV782" s="1"/>
      <c r="UJW782" s="1"/>
      <c r="UJX782" s="1"/>
      <c r="UJY782" s="1"/>
      <c r="UJZ782" s="1"/>
      <c r="UKA782" s="1"/>
      <c r="UKB782" s="1"/>
      <c r="UKC782" s="1"/>
      <c r="UKD782" s="1"/>
      <c r="UKE782" s="1"/>
      <c r="UKF782" s="1"/>
      <c r="UKG782" s="1"/>
      <c r="UKH782" s="1"/>
      <c r="UKI782" s="1"/>
      <c r="UKJ782" s="1"/>
      <c r="UKK782" s="1"/>
      <c r="UKL782" s="1"/>
      <c r="UKM782" s="1"/>
      <c r="UKN782" s="1"/>
      <c r="UKO782" s="1"/>
      <c r="UKP782" s="1"/>
      <c r="UKQ782" s="1"/>
      <c r="UKR782" s="1"/>
      <c r="UKS782" s="1"/>
      <c r="UKT782" s="1"/>
      <c r="UKU782" s="1"/>
      <c r="UKV782" s="1"/>
      <c r="UKW782" s="1"/>
      <c r="UKX782" s="1"/>
      <c r="UKY782" s="1"/>
      <c r="UKZ782" s="1"/>
      <c r="ULA782" s="1"/>
      <c r="ULB782" s="1"/>
      <c r="ULC782" s="1"/>
      <c r="ULD782" s="1"/>
      <c r="ULE782" s="1"/>
      <c r="ULF782" s="1"/>
      <c r="ULG782" s="1"/>
      <c r="ULH782" s="1"/>
      <c r="ULI782" s="1"/>
      <c r="ULJ782" s="1"/>
      <c r="ULK782" s="1"/>
      <c r="ULL782" s="1"/>
      <c r="ULM782" s="1"/>
      <c r="ULN782" s="1"/>
      <c r="ULO782" s="1"/>
      <c r="ULP782" s="1"/>
      <c r="ULQ782" s="1"/>
      <c r="ULR782" s="1"/>
      <c r="ULS782" s="1"/>
      <c r="ULT782" s="1"/>
      <c r="ULU782" s="1"/>
      <c r="ULV782" s="1"/>
      <c r="ULW782" s="1"/>
      <c r="ULX782" s="1"/>
      <c r="ULY782" s="1"/>
      <c r="ULZ782" s="1"/>
      <c r="UMA782" s="1"/>
      <c r="UMB782" s="1"/>
      <c r="UMC782" s="1"/>
      <c r="UMD782" s="1"/>
      <c r="UME782" s="1"/>
      <c r="UMF782" s="1"/>
      <c r="UMG782" s="1"/>
      <c r="UMH782" s="1"/>
      <c r="UMI782" s="1"/>
      <c r="UMJ782" s="1"/>
      <c r="UMK782" s="1"/>
      <c r="UML782" s="1"/>
      <c r="UMM782" s="1"/>
      <c r="UMN782" s="1"/>
      <c r="UMO782" s="1"/>
      <c r="UMP782" s="1"/>
      <c r="UMQ782" s="1"/>
      <c r="UMR782" s="1"/>
      <c r="UMS782" s="1"/>
      <c r="UMT782" s="1"/>
      <c r="UMU782" s="1"/>
      <c r="UMV782" s="1"/>
      <c r="UMW782" s="1"/>
      <c r="UMX782" s="1"/>
      <c r="UMY782" s="1"/>
      <c r="UMZ782" s="1"/>
      <c r="UNA782" s="1"/>
      <c r="UNB782" s="1"/>
      <c r="UNC782" s="1"/>
      <c r="UND782" s="1"/>
      <c r="UNE782" s="1"/>
      <c r="UNF782" s="1"/>
      <c r="UNG782" s="1"/>
      <c r="UNH782" s="1"/>
      <c r="UNI782" s="1"/>
      <c r="UNJ782" s="1"/>
      <c r="UNK782" s="1"/>
      <c r="UNL782" s="1"/>
      <c r="UNM782" s="1"/>
      <c r="UNN782" s="1"/>
      <c r="UNO782" s="1"/>
      <c r="UNP782" s="1"/>
      <c r="UNQ782" s="1"/>
      <c r="UNR782" s="1"/>
      <c r="UNS782" s="1"/>
      <c r="UNT782" s="1"/>
      <c r="UNU782" s="1"/>
      <c r="UNV782" s="1"/>
      <c r="UNW782" s="1"/>
      <c r="UNX782" s="1"/>
      <c r="UNY782" s="1"/>
      <c r="UNZ782" s="1"/>
      <c r="UOA782" s="1"/>
      <c r="UOB782" s="1"/>
      <c r="UOC782" s="1"/>
      <c r="UOD782" s="1"/>
      <c r="UOE782" s="1"/>
      <c r="UOF782" s="1"/>
      <c r="UOG782" s="1"/>
      <c r="UOH782" s="1"/>
      <c r="UOI782" s="1"/>
      <c r="UOJ782" s="1"/>
      <c r="UOK782" s="1"/>
      <c r="UOL782" s="1"/>
      <c r="UOM782" s="1"/>
      <c r="UON782" s="1"/>
      <c r="UOO782" s="1"/>
      <c r="UOP782" s="1"/>
      <c r="UOQ782" s="1"/>
      <c r="UOR782" s="1"/>
      <c r="UOS782" s="1"/>
      <c r="UOT782" s="1"/>
      <c r="UOU782" s="1"/>
      <c r="UOV782" s="1"/>
      <c r="UOW782" s="1"/>
      <c r="UOX782" s="1"/>
      <c r="UOY782" s="1"/>
      <c r="UOZ782" s="1"/>
      <c r="UPA782" s="1"/>
      <c r="UPB782" s="1"/>
      <c r="UPC782" s="1"/>
      <c r="UPD782" s="1"/>
      <c r="UPE782" s="1"/>
      <c r="UPF782" s="1"/>
      <c r="UPG782" s="1"/>
      <c r="UPH782" s="1"/>
      <c r="UPI782" s="1"/>
      <c r="UPJ782" s="1"/>
      <c r="UPK782" s="1"/>
      <c r="UPL782" s="1"/>
      <c r="UPM782" s="1"/>
      <c r="UPN782" s="1"/>
      <c r="UPO782" s="1"/>
      <c r="UPP782" s="1"/>
      <c r="UPQ782" s="1"/>
      <c r="UPR782" s="1"/>
      <c r="UPS782" s="1"/>
      <c r="UPT782" s="1"/>
      <c r="UPU782" s="1"/>
      <c r="UPV782" s="1"/>
      <c r="UPW782" s="1"/>
      <c r="UPX782" s="1"/>
      <c r="UPY782" s="1"/>
      <c r="UPZ782" s="1"/>
      <c r="UQA782" s="1"/>
      <c r="UQB782" s="1"/>
      <c r="UQC782" s="1"/>
      <c r="UQD782" s="1"/>
      <c r="UQE782" s="1"/>
      <c r="UQF782" s="1"/>
      <c r="UQG782" s="1"/>
      <c r="UQH782" s="1"/>
      <c r="UQI782" s="1"/>
      <c r="UQJ782" s="1"/>
      <c r="UQK782" s="1"/>
      <c r="UQL782" s="1"/>
      <c r="UQM782" s="1"/>
      <c r="UQN782" s="1"/>
      <c r="UQO782" s="1"/>
      <c r="UQP782" s="1"/>
      <c r="UQQ782" s="1"/>
      <c r="UQR782" s="1"/>
      <c r="UQS782" s="1"/>
      <c r="UQT782" s="1"/>
      <c r="UQU782" s="1"/>
      <c r="UQV782" s="1"/>
      <c r="UQW782" s="1"/>
      <c r="UQX782" s="1"/>
      <c r="UQY782" s="1"/>
      <c r="UQZ782" s="1"/>
      <c r="URA782" s="1"/>
      <c r="URB782" s="1"/>
      <c r="URC782" s="1"/>
      <c r="URD782" s="1"/>
      <c r="URE782" s="1"/>
      <c r="URF782" s="1"/>
      <c r="URG782" s="1"/>
      <c r="URH782" s="1"/>
      <c r="URI782" s="1"/>
      <c r="URJ782" s="1"/>
      <c r="URK782" s="1"/>
      <c r="URL782" s="1"/>
      <c r="URM782" s="1"/>
      <c r="URN782" s="1"/>
      <c r="URO782" s="1"/>
      <c r="URP782" s="1"/>
      <c r="URQ782" s="1"/>
      <c r="URR782" s="1"/>
      <c r="URS782" s="1"/>
      <c r="URT782" s="1"/>
      <c r="URU782" s="1"/>
      <c r="URV782" s="1"/>
      <c r="URW782" s="1"/>
      <c r="URX782" s="1"/>
      <c r="URY782" s="1"/>
      <c r="URZ782" s="1"/>
      <c r="USA782" s="1"/>
      <c r="USB782" s="1"/>
      <c r="USC782" s="1"/>
      <c r="USD782" s="1"/>
      <c r="USE782" s="1"/>
      <c r="USF782" s="1"/>
      <c r="USG782" s="1"/>
      <c r="USH782" s="1"/>
      <c r="USI782" s="1"/>
      <c r="USJ782" s="1"/>
      <c r="USK782" s="1"/>
      <c r="USL782" s="1"/>
      <c r="USM782" s="1"/>
      <c r="USN782" s="1"/>
      <c r="USO782" s="1"/>
      <c r="USP782" s="1"/>
      <c r="USQ782" s="1"/>
      <c r="USR782" s="1"/>
      <c r="USS782" s="1"/>
      <c r="UST782" s="1"/>
      <c r="USU782" s="1"/>
      <c r="USV782" s="1"/>
      <c r="USW782" s="1"/>
      <c r="USX782" s="1"/>
      <c r="USY782" s="1"/>
      <c r="USZ782" s="1"/>
      <c r="UTA782" s="1"/>
      <c r="UTB782" s="1"/>
      <c r="UTC782" s="1"/>
      <c r="UTD782" s="1"/>
      <c r="UTE782" s="1"/>
      <c r="UTF782" s="1"/>
      <c r="UTG782" s="1"/>
      <c r="UTH782" s="1"/>
      <c r="UTI782" s="1"/>
      <c r="UTJ782" s="1"/>
      <c r="UTK782" s="1"/>
      <c r="UTL782" s="1"/>
      <c r="UTM782" s="1"/>
      <c r="UTN782" s="1"/>
      <c r="UTO782" s="1"/>
      <c r="UTP782" s="1"/>
      <c r="UTQ782" s="1"/>
      <c r="UTR782" s="1"/>
      <c r="UTS782" s="1"/>
      <c r="UTT782" s="1"/>
      <c r="UTU782" s="1"/>
      <c r="UTV782" s="1"/>
      <c r="UTW782" s="1"/>
      <c r="UTX782" s="1"/>
      <c r="UTY782" s="1"/>
      <c r="UTZ782" s="1"/>
      <c r="UUA782" s="1"/>
      <c r="UUB782" s="1"/>
      <c r="UUC782" s="1"/>
      <c r="UUD782" s="1"/>
      <c r="UUE782" s="1"/>
      <c r="UUF782" s="1"/>
      <c r="UUG782" s="1"/>
      <c r="UUH782" s="1"/>
      <c r="UUI782" s="1"/>
      <c r="UUJ782" s="1"/>
      <c r="UUK782" s="1"/>
      <c r="UUL782" s="1"/>
      <c r="UUM782" s="1"/>
      <c r="UUN782" s="1"/>
      <c r="UUO782" s="1"/>
      <c r="UUP782" s="1"/>
      <c r="UUQ782" s="1"/>
      <c r="UUR782" s="1"/>
      <c r="UUS782" s="1"/>
      <c r="UUT782" s="1"/>
      <c r="UUU782" s="1"/>
      <c r="UUV782" s="1"/>
      <c r="UUW782" s="1"/>
      <c r="UUX782" s="1"/>
      <c r="UUY782" s="1"/>
      <c r="UUZ782" s="1"/>
      <c r="UVA782" s="1"/>
      <c r="UVB782" s="1"/>
      <c r="UVC782" s="1"/>
      <c r="UVD782" s="1"/>
      <c r="UVE782" s="1"/>
      <c r="UVF782" s="1"/>
      <c r="UVG782" s="1"/>
      <c r="UVH782" s="1"/>
      <c r="UVI782" s="1"/>
      <c r="UVJ782" s="1"/>
      <c r="UVK782" s="1"/>
      <c r="UVL782" s="1"/>
      <c r="UVM782" s="1"/>
      <c r="UVN782" s="1"/>
      <c r="UVO782" s="1"/>
      <c r="UVP782" s="1"/>
      <c r="UVQ782" s="1"/>
      <c r="UVR782" s="1"/>
      <c r="UVS782" s="1"/>
      <c r="UVT782" s="1"/>
      <c r="UVU782" s="1"/>
      <c r="UVV782" s="1"/>
      <c r="UVW782" s="1"/>
      <c r="UVX782" s="1"/>
      <c r="UVY782" s="1"/>
      <c r="UVZ782" s="1"/>
      <c r="UWA782" s="1"/>
      <c r="UWB782" s="1"/>
      <c r="UWC782" s="1"/>
      <c r="UWD782" s="1"/>
      <c r="UWE782" s="1"/>
      <c r="UWF782" s="1"/>
      <c r="UWG782" s="1"/>
      <c r="UWH782" s="1"/>
      <c r="UWI782" s="1"/>
      <c r="UWJ782" s="1"/>
      <c r="UWK782" s="1"/>
      <c r="UWL782" s="1"/>
      <c r="UWM782" s="1"/>
      <c r="UWN782" s="1"/>
      <c r="UWO782" s="1"/>
      <c r="UWP782" s="1"/>
      <c r="UWQ782" s="1"/>
      <c r="UWR782" s="1"/>
      <c r="UWS782" s="1"/>
      <c r="UWT782" s="1"/>
      <c r="UWU782" s="1"/>
      <c r="UWV782" s="1"/>
      <c r="UWW782" s="1"/>
      <c r="UWX782" s="1"/>
      <c r="UWY782" s="1"/>
      <c r="UWZ782" s="1"/>
      <c r="UXA782" s="1"/>
      <c r="UXB782" s="1"/>
      <c r="UXC782" s="1"/>
      <c r="UXD782" s="1"/>
      <c r="UXE782" s="1"/>
      <c r="UXF782" s="1"/>
      <c r="UXG782" s="1"/>
      <c r="UXH782" s="1"/>
      <c r="UXI782" s="1"/>
      <c r="UXJ782" s="1"/>
      <c r="UXK782" s="1"/>
      <c r="UXL782" s="1"/>
      <c r="UXM782" s="1"/>
      <c r="UXN782" s="1"/>
      <c r="UXO782" s="1"/>
      <c r="UXP782" s="1"/>
      <c r="UXQ782" s="1"/>
      <c r="UXR782" s="1"/>
      <c r="UXS782" s="1"/>
      <c r="UXT782" s="1"/>
      <c r="UXU782" s="1"/>
      <c r="UXV782" s="1"/>
      <c r="UXW782" s="1"/>
      <c r="UXX782" s="1"/>
      <c r="UXY782" s="1"/>
      <c r="UXZ782" s="1"/>
      <c r="UYA782" s="1"/>
      <c r="UYB782" s="1"/>
      <c r="UYC782" s="1"/>
      <c r="UYD782" s="1"/>
      <c r="UYE782" s="1"/>
      <c r="UYF782" s="1"/>
      <c r="UYG782" s="1"/>
      <c r="UYH782" s="1"/>
      <c r="UYI782" s="1"/>
      <c r="UYJ782" s="1"/>
      <c r="UYK782" s="1"/>
      <c r="UYL782" s="1"/>
      <c r="UYM782" s="1"/>
      <c r="UYN782" s="1"/>
      <c r="UYO782" s="1"/>
      <c r="UYP782" s="1"/>
      <c r="UYQ782" s="1"/>
      <c r="UYR782" s="1"/>
      <c r="UYS782" s="1"/>
      <c r="UYT782" s="1"/>
      <c r="UYU782" s="1"/>
      <c r="UYV782" s="1"/>
      <c r="UYW782" s="1"/>
      <c r="UYX782" s="1"/>
      <c r="UYY782" s="1"/>
      <c r="UYZ782" s="1"/>
      <c r="UZA782" s="1"/>
      <c r="UZB782" s="1"/>
      <c r="UZC782" s="1"/>
      <c r="UZD782" s="1"/>
      <c r="UZE782" s="1"/>
      <c r="UZF782" s="1"/>
      <c r="UZG782" s="1"/>
      <c r="UZH782" s="1"/>
      <c r="UZI782" s="1"/>
      <c r="UZJ782" s="1"/>
      <c r="UZK782" s="1"/>
      <c r="UZL782" s="1"/>
      <c r="UZM782" s="1"/>
      <c r="UZN782" s="1"/>
      <c r="UZO782" s="1"/>
      <c r="UZP782" s="1"/>
      <c r="UZQ782" s="1"/>
      <c r="UZR782" s="1"/>
      <c r="UZS782" s="1"/>
      <c r="UZT782" s="1"/>
      <c r="UZU782" s="1"/>
      <c r="UZV782" s="1"/>
      <c r="UZW782" s="1"/>
      <c r="UZX782" s="1"/>
      <c r="UZY782" s="1"/>
      <c r="UZZ782" s="1"/>
      <c r="VAA782" s="1"/>
      <c r="VAB782" s="1"/>
      <c r="VAC782" s="1"/>
      <c r="VAD782" s="1"/>
      <c r="VAE782" s="1"/>
      <c r="VAF782" s="1"/>
      <c r="VAG782" s="1"/>
      <c r="VAH782" s="1"/>
      <c r="VAI782" s="1"/>
      <c r="VAJ782" s="1"/>
      <c r="VAK782" s="1"/>
      <c r="VAL782" s="1"/>
      <c r="VAM782" s="1"/>
      <c r="VAN782" s="1"/>
      <c r="VAO782" s="1"/>
      <c r="VAP782" s="1"/>
      <c r="VAQ782" s="1"/>
      <c r="VAR782" s="1"/>
      <c r="VAS782" s="1"/>
      <c r="VAT782" s="1"/>
      <c r="VAU782" s="1"/>
      <c r="VAV782" s="1"/>
      <c r="VAW782" s="1"/>
      <c r="VAX782" s="1"/>
      <c r="VAY782" s="1"/>
      <c r="VAZ782" s="1"/>
      <c r="VBA782" s="1"/>
      <c r="VBB782" s="1"/>
      <c r="VBC782" s="1"/>
      <c r="VBD782" s="1"/>
      <c r="VBE782" s="1"/>
      <c r="VBF782" s="1"/>
      <c r="VBG782" s="1"/>
      <c r="VBH782" s="1"/>
      <c r="VBI782" s="1"/>
      <c r="VBJ782" s="1"/>
      <c r="VBK782" s="1"/>
      <c r="VBL782" s="1"/>
      <c r="VBM782" s="1"/>
      <c r="VBN782" s="1"/>
      <c r="VBO782" s="1"/>
      <c r="VBP782" s="1"/>
      <c r="VBQ782" s="1"/>
      <c r="VBR782" s="1"/>
      <c r="VBS782" s="1"/>
      <c r="VBT782" s="1"/>
      <c r="VBU782" s="1"/>
      <c r="VBV782" s="1"/>
      <c r="VBW782" s="1"/>
      <c r="VBX782" s="1"/>
      <c r="VBY782" s="1"/>
      <c r="VBZ782" s="1"/>
      <c r="VCA782" s="1"/>
      <c r="VCB782" s="1"/>
      <c r="VCC782" s="1"/>
      <c r="VCD782" s="1"/>
      <c r="VCE782" s="1"/>
      <c r="VCF782" s="1"/>
      <c r="VCG782" s="1"/>
      <c r="VCH782" s="1"/>
      <c r="VCI782" s="1"/>
      <c r="VCJ782" s="1"/>
      <c r="VCK782" s="1"/>
      <c r="VCL782" s="1"/>
      <c r="VCM782" s="1"/>
      <c r="VCN782" s="1"/>
      <c r="VCO782" s="1"/>
      <c r="VCP782" s="1"/>
      <c r="VCQ782" s="1"/>
      <c r="VCR782" s="1"/>
      <c r="VCS782" s="1"/>
      <c r="VCT782" s="1"/>
      <c r="VCU782" s="1"/>
      <c r="VCV782" s="1"/>
      <c r="VCW782" s="1"/>
      <c r="VCX782" s="1"/>
      <c r="VCY782" s="1"/>
      <c r="VCZ782" s="1"/>
      <c r="VDA782" s="1"/>
      <c r="VDB782" s="1"/>
      <c r="VDC782" s="1"/>
      <c r="VDD782" s="1"/>
      <c r="VDE782" s="1"/>
      <c r="VDF782" s="1"/>
      <c r="VDG782" s="1"/>
      <c r="VDH782" s="1"/>
      <c r="VDI782" s="1"/>
      <c r="VDJ782" s="1"/>
      <c r="VDK782" s="1"/>
      <c r="VDL782" s="1"/>
      <c r="VDM782" s="1"/>
      <c r="VDN782" s="1"/>
      <c r="VDO782" s="1"/>
      <c r="VDP782" s="1"/>
      <c r="VDQ782" s="1"/>
      <c r="VDR782" s="1"/>
      <c r="VDS782" s="1"/>
      <c r="VDT782" s="1"/>
      <c r="VDU782" s="1"/>
      <c r="VDV782" s="1"/>
      <c r="VDW782" s="1"/>
      <c r="VDX782" s="1"/>
      <c r="VDY782" s="1"/>
      <c r="VDZ782" s="1"/>
      <c r="VEA782" s="1"/>
      <c r="VEB782" s="1"/>
      <c r="VEC782" s="1"/>
      <c r="VED782" s="1"/>
      <c r="VEE782" s="1"/>
      <c r="VEF782" s="1"/>
      <c r="VEG782" s="1"/>
      <c r="VEH782" s="1"/>
      <c r="VEI782" s="1"/>
      <c r="VEJ782" s="1"/>
      <c r="VEK782" s="1"/>
      <c r="VEL782" s="1"/>
      <c r="VEM782" s="1"/>
      <c r="VEN782" s="1"/>
      <c r="VEO782" s="1"/>
      <c r="VEP782" s="1"/>
      <c r="VEQ782" s="1"/>
      <c r="VER782" s="1"/>
      <c r="VES782" s="1"/>
      <c r="VET782" s="1"/>
      <c r="VEU782" s="1"/>
      <c r="VEV782" s="1"/>
      <c r="VEW782" s="1"/>
      <c r="VEX782" s="1"/>
      <c r="VEY782" s="1"/>
      <c r="VEZ782" s="1"/>
      <c r="VFA782" s="1"/>
      <c r="VFB782" s="1"/>
      <c r="VFC782" s="1"/>
      <c r="VFD782" s="1"/>
      <c r="VFE782" s="1"/>
      <c r="VFF782" s="1"/>
      <c r="VFG782" s="1"/>
      <c r="VFH782" s="1"/>
      <c r="VFI782" s="1"/>
      <c r="VFJ782" s="1"/>
      <c r="VFK782" s="1"/>
      <c r="VFL782" s="1"/>
      <c r="VFM782" s="1"/>
      <c r="VFN782" s="1"/>
      <c r="VFO782" s="1"/>
      <c r="VFP782" s="1"/>
      <c r="VFQ782" s="1"/>
      <c r="VFR782" s="1"/>
      <c r="VFS782" s="1"/>
      <c r="VFT782" s="1"/>
      <c r="VFU782" s="1"/>
      <c r="VFV782" s="1"/>
      <c r="VFW782" s="1"/>
      <c r="VFX782" s="1"/>
      <c r="VFY782" s="1"/>
      <c r="VFZ782" s="1"/>
      <c r="VGA782" s="1"/>
      <c r="VGB782" s="1"/>
      <c r="VGC782" s="1"/>
      <c r="VGD782" s="1"/>
      <c r="VGE782" s="1"/>
      <c r="VGF782" s="1"/>
      <c r="VGG782" s="1"/>
      <c r="VGH782" s="1"/>
      <c r="VGI782" s="1"/>
      <c r="VGJ782" s="1"/>
      <c r="VGK782" s="1"/>
      <c r="VGL782" s="1"/>
      <c r="VGM782" s="1"/>
      <c r="VGN782" s="1"/>
      <c r="VGO782" s="1"/>
      <c r="VGP782" s="1"/>
      <c r="VGQ782" s="1"/>
      <c r="VGR782" s="1"/>
      <c r="VGS782" s="1"/>
      <c r="VGT782" s="1"/>
      <c r="VGU782" s="1"/>
      <c r="VGV782" s="1"/>
      <c r="VGW782" s="1"/>
      <c r="VGX782" s="1"/>
      <c r="VGY782" s="1"/>
      <c r="VGZ782" s="1"/>
      <c r="VHA782" s="1"/>
      <c r="VHB782" s="1"/>
      <c r="VHC782" s="1"/>
      <c r="VHD782" s="1"/>
      <c r="VHE782" s="1"/>
      <c r="VHF782" s="1"/>
      <c r="VHG782" s="1"/>
      <c r="VHH782" s="1"/>
      <c r="VHI782" s="1"/>
      <c r="VHJ782" s="1"/>
      <c r="VHK782" s="1"/>
      <c r="VHL782" s="1"/>
      <c r="VHM782" s="1"/>
      <c r="VHN782" s="1"/>
      <c r="VHO782" s="1"/>
      <c r="VHP782" s="1"/>
      <c r="VHQ782" s="1"/>
      <c r="VHR782" s="1"/>
      <c r="VHS782" s="1"/>
      <c r="VHT782" s="1"/>
      <c r="VHU782" s="1"/>
      <c r="VHV782" s="1"/>
      <c r="VHW782" s="1"/>
      <c r="VHX782" s="1"/>
      <c r="VHY782" s="1"/>
      <c r="VHZ782" s="1"/>
      <c r="VIA782" s="1"/>
      <c r="VIB782" s="1"/>
      <c r="VIC782" s="1"/>
      <c r="VID782" s="1"/>
      <c r="VIE782" s="1"/>
      <c r="VIF782" s="1"/>
      <c r="VIG782" s="1"/>
      <c r="VIH782" s="1"/>
      <c r="VII782" s="1"/>
      <c r="VIJ782" s="1"/>
      <c r="VIK782" s="1"/>
      <c r="VIL782" s="1"/>
      <c r="VIM782" s="1"/>
      <c r="VIN782" s="1"/>
      <c r="VIO782" s="1"/>
      <c r="VIP782" s="1"/>
      <c r="VIQ782" s="1"/>
      <c r="VIR782" s="1"/>
      <c r="VIS782" s="1"/>
      <c r="VIT782" s="1"/>
      <c r="VIU782" s="1"/>
      <c r="VIV782" s="1"/>
      <c r="VIW782" s="1"/>
      <c r="VIX782" s="1"/>
      <c r="VIY782" s="1"/>
      <c r="VIZ782" s="1"/>
      <c r="VJA782" s="1"/>
      <c r="VJB782" s="1"/>
      <c r="VJC782" s="1"/>
      <c r="VJD782" s="1"/>
      <c r="VJE782" s="1"/>
      <c r="VJF782" s="1"/>
      <c r="VJG782" s="1"/>
      <c r="VJH782" s="1"/>
      <c r="VJI782" s="1"/>
      <c r="VJJ782" s="1"/>
      <c r="VJK782" s="1"/>
      <c r="VJL782" s="1"/>
      <c r="VJM782" s="1"/>
      <c r="VJN782" s="1"/>
      <c r="VJO782" s="1"/>
      <c r="VJP782" s="1"/>
      <c r="VJQ782" s="1"/>
      <c r="VJR782" s="1"/>
      <c r="VJS782" s="1"/>
      <c r="VJT782" s="1"/>
      <c r="VJU782" s="1"/>
      <c r="VJV782" s="1"/>
      <c r="VJW782" s="1"/>
      <c r="VJX782" s="1"/>
      <c r="VJY782" s="1"/>
      <c r="VJZ782" s="1"/>
      <c r="VKA782" s="1"/>
      <c r="VKB782" s="1"/>
      <c r="VKC782" s="1"/>
      <c r="VKD782" s="1"/>
      <c r="VKE782" s="1"/>
      <c r="VKF782" s="1"/>
      <c r="VKG782" s="1"/>
      <c r="VKH782" s="1"/>
      <c r="VKI782" s="1"/>
      <c r="VKJ782" s="1"/>
      <c r="VKK782" s="1"/>
      <c r="VKL782" s="1"/>
      <c r="VKM782" s="1"/>
      <c r="VKN782" s="1"/>
      <c r="VKO782" s="1"/>
      <c r="VKP782" s="1"/>
      <c r="VKQ782" s="1"/>
      <c r="VKR782" s="1"/>
      <c r="VKS782" s="1"/>
      <c r="VKT782" s="1"/>
      <c r="VKU782" s="1"/>
      <c r="VKV782" s="1"/>
      <c r="VKW782" s="1"/>
      <c r="VKX782" s="1"/>
      <c r="VKY782" s="1"/>
      <c r="VKZ782" s="1"/>
      <c r="VLA782" s="1"/>
      <c r="VLB782" s="1"/>
      <c r="VLC782" s="1"/>
      <c r="VLD782" s="1"/>
      <c r="VLE782" s="1"/>
      <c r="VLF782" s="1"/>
      <c r="VLG782" s="1"/>
      <c r="VLH782" s="1"/>
      <c r="VLI782" s="1"/>
      <c r="VLJ782" s="1"/>
      <c r="VLK782" s="1"/>
      <c r="VLL782" s="1"/>
      <c r="VLM782" s="1"/>
      <c r="VLN782" s="1"/>
      <c r="VLO782" s="1"/>
      <c r="VLP782" s="1"/>
      <c r="VLQ782" s="1"/>
      <c r="VLR782" s="1"/>
      <c r="VLS782" s="1"/>
      <c r="VLT782" s="1"/>
      <c r="VLU782" s="1"/>
      <c r="VLV782" s="1"/>
      <c r="VLW782" s="1"/>
      <c r="VLX782" s="1"/>
      <c r="VLY782" s="1"/>
      <c r="VLZ782" s="1"/>
      <c r="VMA782" s="1"/>
      <c r="VMB782" s="1"/>
      <c r="VMC782" s="1"/>
      <c r="VMD782" s="1"/>
      <c r="VME782" s="1"/>
      <c r="VMF782" s="1"/>
      <c r="VMG782" s="1"/>
      <c r="VMH782" s="1"/>
      <c r="VMI782" s="1"/>
      <c r="VMJ782" s="1"/>
      <c r="VMK782" s="1"/>
      <c r="VML782" s="1"/>
      <c r="VMM782" s="1"/>
      <c r="VMN782" s="1"/>
      <c r="VMO782" s="1"/>
      <c r="VMP782" s="1"/>
      <c r="VMQ782" s="1"/>
      <c r="VMR782" s="1"/>
      <c r="VMS782" s="1"/>
      <c r="VMT782" s="1"/>
      <c r="VMU782" s="1"/>
      <c r="VMV782" s="1"/>
      <c r="VMW782" s="1"/>
      <c r="VMX782" s="1"/>
      <c r="VMY782" s="1"/>
      <c r="VMZ782" s="1"/>
      <c r="VNA782" s="1"/>
      <c r="VNB782" s="1"/>
      <c r="VNC782" s="1"/>
      <c r="VND782" s="1"/>
      <c r="VNE782" s="1"/>
      <c r="VNF782" s="1"/>
      <c r="VNG782" s="1"/>
      <c r="VNH782" s="1"/>
      <c r="VNI782" s="1"/>
      <c r="VNJ782" s="1"/>
      <c r="VNK782" s="1"/>
      <c r="VNL782" s="1"/>
      <c r="VNM782" s="1"/>
      <c r="VNN782" s="1"/>
      <c r="VNO782" s="1"/>
      <c r="VNP782" s="1"/>
      <c r="VNQ782" s="1"/>
      <c r="VNR782" s="1"/>
      <c r="VNS782" s="1"/>
      <c r="VNT782" s="1"/>
      <c r="VNU782" s="1"/>
      <c r="VNV782" s="1"/>
      <c r="VNW782" s="1"/>
      <c r="VNX782" s="1"/>
      <c r="VNY782" s="1"/>
      <c r="VNZ782" s="1"/>
      <c r="VOA782" s="1"/>
      <c r="VOB782" s="1"/>
      <c r="VOC782" s="1"/>
      <c r="VOD782" s="1"/>
      <c r="VOE782" s="1"/>
      <c r="VOF782" s="1"/>
      <c r="VOG782" s="1"/>
      <c r="VOH782" s="1"/>
      <c r="VOI782" s="1"/>
      <c r="VOJ782" s="1"/>
      <c r="VOK782" s="1"/>
      <c r="VOL782" s="1"/>
      <c r="VOM782" s="1"/>
      <c r="VON782" s="1"/>
      <c r="VOO782" s="1"/>
      <c r="VOP782" s="1"/>
      <c r="VOQ782" s="1"/>
      <c r="VOR782" s="1"/>
      <c r="VOS782" s="1"/>
      <c r="VOT782" s="1"/>
      <c r="VOU782" s="1"/>
      <c r="VOV782" s="1"/>
      <c r="VOW782" s="1"/>
      <c r="VOX782" s="1"/>
      <c r="VOY782" s="1"/>
      <c r="VOZ782" s="1"/>
      <c r="VPA782" s="1"/>
      <c r="VPB782" s="1"/>
      <c r="VPC782" s="1"/>
      <c r="VPD782" s="1"/>
      <c r="VPE782" s="1"/>
      <c r="VPF782" s="1"/>
      <c r="VPG782" s="1"/>
      <c r="VPH782" s="1"/>
      <c r="VPI782" s="1"/>
      <c r="VPJ782" s="1"/>
      <c r="VPK782" s="1"/>
      <c r="VPL782" s="1"/>
      <c r="VPM782" s="1"/>
      <c r="VPN782" s="1"/>
      <c r="VPO782" s="1"/>
      <c r="VPP782" s="1"/>
      <c r="VPQ782" s="1"/>
      <c r="VPR782" s="1"/>
      <c r="VPS782" s="1"/>
      <c r="VPT782" s="1"/>
      <c r="VPU782" s="1"/>
      <c r="VPV782" s="1"/>
      <c r="VPW782" s="1"/>
      <c r="VPX782" s="1"/>
      <c r="VPY782" s="1"/>
      <c r="VPZ782" s="1"/>
      <c r="VQA782" s="1"/>
      <c r="VQB782" s="1"/>
      <c r="VQC782" s="1"/>
      <c r="VQD782" s="1"/>
      <c r="VQE782" s="1"/>
      <c r="VQF782" s="1"/>
      <c r="VQG782" s="1"/>
      <c r="VQH782" s="1"/>
      <c r="VQI782" s="1"/>
      <c r="VQJ782" s="1"/>
      <c r="VQK782" s="1"/>
      <c r="VQL782" s="1"/>
      <c r="VQM782" s="1"/>
      <c r="VQN782" s="1"/>
      <c r="VQO782" s="1"/>
      <c r="VQP782" s="1"/>
      <c r="VQQ782" s="1"/>
      <c r="VQR782" s="1"/>
      <c r="VQS782" s="1"/>
      <c r="VQT782" s="1"/>
      <c r="VQU782" s="1"/>
      <c r="VQV782" s="1"/>
      <c r="VQW782" s="1"/>
      <c r="VQX782" s="1"/>
      <c r="VQY782" s="1"/>
      <c r="VQZ782" s="1"/>
      <c r="VRA782" s="1"/>
      <c r="VRB782" s="1"/>
      <c r="VRC782" s="1"/>
      <c r="VRD782" s="1"/>
      <c r="VRE782" s="1"/>
      <c r="VRF782" s="1"/>
      <c r="VRG782" s="1"/>
      <c r="VRH782" s="1"/>
      <c r="VRI782" s="1"/>
      <c r="VRJ782" s="1"/>
      <c r="VRK782" s="1"/>
      <c r="VRL782" s="1"/>
      <c r="VRM782" s="1"/>
      <c r="VRN782" s="1"/>
      <c r="VRO782" s="1"/>
      <c r="VRP782" s="1"/>
      <c r="VRQ782" s="1"/>
      <c r="VRR782" s="1"/>
      <c r="VRS782" s="1"/>
      <c r="VRT782" s="1"/>
      <c r="VRU782" s="1"/>
      <c r="VRV782" s="1"/>
      <c r="VRW782" s="1"/>
      <c r="VRX782" s="1"/>
      <c r="VRY782" s="1"/>
      <c r="VRZ782" s="1"/>
      <c r="VSA782" s="1"/>
      <c r="VSB782" s="1"/>
      <c r="VSC782" s="1"/>
      <c r="VSD782" s="1"/>
      <c r="VSE782" s="1"/>
      <c r="VSF782" s="1"/>
      <c r="VSG782" s="1"/>
      <c r="VSH782" s="1"/>
      <c r="VSI782" s="1"/>
      <c r="VSJ782" s="1"/>
      <c r="VSK782" s="1"/>
      <c r="VSL782" s="1"/>
      <c r="VSM782" s="1"/>
      <c r="VSN782" s="1"/>
      <c r="VSO782" s="1"/>
      <c r="VSP782" s="1"/>
      <c r="VSQ782" s="1"/>
      <c r="VSR782" s="1"/>
      <c r="VSS782" s="1"/>
      <c r="VST782" s="1"/>
      <c r="VSU782" s="1"/>
      <c r="VSV782" s="1"/>
      <c r="VSW782" s="1"/>
      <c r="VSX782" s="1"/>
      <c r="VSY782" s="1"/>
      <c r="VSZ782" s="1"/>
      <c r="VTA782" s="1"/>
      <c r="VTB782" s="1"/>
      <c r="VTC782" s="1"/>
      <c r="VTD782" s="1"/>
      <c r="VTE782" s="1"/>
      <c r="VTF782" s="1"/>
      <c r="VTG782" s="1"/>
      <c r="VTH782" s="1"/>
      <c r="VTI782" s="1"/>
      <c r="VTJ782" s="1"/>
      <c r="VTK782" s="1"/>
      <c r="VTL782" s="1"/>
      <c r="VTM782" s="1"/>
      <c r="VTN782" s="1"/>
      <c r="VTO782" s="1"/>
      <c r="VTP782" s="1"/>
      <c r="VTQ782" s="1"/>
      <c r="VTR782" s="1"/>
      <c r="VTS782" s="1"/>
      <c r="VTT782" s="1"/>
      <c r="VTU782" s="1"/>
      <c r="VTV782" s="1"/>
      <c r="VTW782" s="1"/>
      <c r="VTX782" s="1"/>
      <c r="VTY782" s="1"/>
      <c r="VTZ782" s="1"/>
      <c r="VUA782" s="1"/>
      <c r="VUB782" s="1"/>
      <c r="VUC782" s="1"/>
      <c r="VUD782" s="1"/>
      <c r="VUE782" s="1"/>
      <c r="VUF782" s="1"/>
      <c r="VUG782" s="1"/>
      <c r="VUH782" s="1"/>
      <c r="VUI782" s="1"/>
      <c r="VUJ782" s="1"/>
      <c r="VUK782" s="1"/>
      <c r="VUL782" s="1"/>
      <c r="VUM782" s="1"/>
      <c r="VUN782" s="1"/>
      <c r="VUO782" s="1"/>
      <c r="VUP782" s="1"/>
      <c r="VUQ782" s="1"/>
      <c r="VUR782" s="1"/>
      <c r="VUS782" s="1"/>
      <c r="VUT782" s="1"/>
      <c r="VUU782" s="1"/>
      <c r="VUV782" s="1"/>
      <c r="VUW782" s="1"/>
      <c r="VUX782" s="1"/>
      <c r="VUY782" s="1"/>
      <c r="VUZ782" s="1"/>
      <c r="VVA782" s="1"/>
      <c r="VVB782" s="1"/>
      <c r="VVC782" s="1"/>
      <c r="VVD782" s="1"/>
      <c r="VVE782" s="1"/>
      <c r="VVF782" s="1"/>
      <c r="VVG782" s="1"/>
      <c r="VVH782" s="1"/>
      <c r="VVI782" s="1"/>
      <c r="VVJ782" s="1"/>
      <c r="VVK782" s="1"/>
      <c r="VVL782" s="1"/>
      <c r="VVM782" s="1"/>
      <c r="VVN782" s="1"/>
      <c r="VVO782" s="1"/>
      <c r="VVP782" s="1"/>
      <c r="VVQ782" s="1"/>
      <c r="VVR782" s="1"/>
      <c r="VVS782" s="1"/>
      <c r="VVT782" s="1"/>
      <c r="VVU782" s="1"/>
      <c r="VVV782" s="1"/>
      <c r="VVW782" s="1"/>
      <c r="VVX782" s="1"/>
      <c r="VVY782" s="1"/>
      <c r="VVZ782" s="1"/>
      <c r="VWA782" s="1"/>
      <c r="VWB782" s="1"/>
      <c r="VWC782" s="1"/>
      <c r="VWD782" s="1"/>
      <c r="VWE782" s="1"/>
      <c r="VWF782" s="1"/>
      <c r="VWG782" s="1"/>
      <c r="VWH782" s="1"/>
      <c r="VWI782" s="1"/>
      <c r="VWJ782" s="1"/>
      <c r="VWK782" s="1"/>
      <c r="VWL782" s="1"/>
      <c r="VWM782" s="1"/>
      <c r="VWN782" s="1"/>
      <c r="VWO782" s="1"/>
      <c r="VWP782" s="1"/>
      <c r="VWQ782" s="1"/>
      <c r="VWR782" s="1"/>
      <c r="VWS782" s="1"/>
      <c r="VWT782" s="1"/>
      <c r="VWU782" s="1"/>
      <c r="VWV782" s="1"/>
      <c r="VWW782" s="1"/>
      <c r="VWX782" s="1"/>
      <c r="VWY782" s="1"/>
      <c r="VWZ782" s="1"/>
      <c r="VXA782" s="1"/>
      <c r="VXB782" s="1"/>
      <c r="VXC782" s="1"/>
      <c r="VXD782" s="1"/>
      <c r="VXE782" s="1"/>
      <c r="VXF782" s="1"/>
      <c r="VXG782" s="1"/>
      <c r="VXH782" s="1"/>
      <c r="VXI782" s="1"/>
      <c r="VXJ782" s="1"/>
      <c r="VXK782" s="1"/>
      <c r="VXL782" s="1"/>
      <c r="VXM782" s="1"/>
      <c r="VXN782" s="1"/>
      <c r="VXO782" s="1"/>
      <c r="VXP782" s="1"/>
      <c r="VXQ782" s="1"/>
      <c r="VXR782" s="1"/>
      <c r="VXS782" s="1"/>
      <c r="VXT782" s="1"/>
      <c r="VXU782" s="1"/>
      <c r="VXV782" s="1"/>
      <c r="VXW782" s="1"/>
      <c r="VXX782" s="1"/>
      <c r="VXY782" s="1"/>
      <c r="VXZ782" s="1"/>
      <c r="VYA782" s="1"/>
      <c r="VYB782" s="1"/>
      <c r="VYC782" s="1"/>
      <c r="VYD782" s="1"/>
      <c r="VYE782" s="1"/>
      <c r="VYF782" s="1"/>
      <c r="VYG782" s="1"/>
      <c r="VYH782" s="1"/>
      <c r="VYI782" s="1"/>
      <c r="VYJ782" s="1"/>
      <c r="VYK782" s="1"/>
      <c r="VYL782" s="1"/>
      <c r="VYM782" s="1"/>
      <c r="VYN782" s="1"/>
      <c r="VYO782" s="1"/>
      <c r="VYP782" s="1"/>
      <c r="VYQ782" s="1"/>
      <c r="VYR782" s="1"/>
      <c r="VYS782" s="1"/>
      <c r="VYT782" s="1"/>
      <c r="VYU782" s="1"/>
      <c r="VYV782" s="1"/>
      <c r="VYW782" s="1"/>
      <c r="VYX782" s="1"/>
      <c r="VYY782" s="1"/>
      <c r="VYZ782" s="1"/>
      <c r="VZA782" s="1"/>
      <c r="VZB782" s="1"/>
      <c r="VZC782" s="1"/>
      <c r="VZD782" s="1"/>
      <c r="VZE782" s="1"/>
      <c r="VZF782" s="1"/>
      <c r="VZG782" s="1"/>
      <c r="VZH782" s="1"/>
      <c r="VZI782" s="1"/>
      <c r="VZJ782" s="1"/>
      <c r="VZK782" s="1"/>
      <c r="VZL782" s="1"/>
      <c r="VZM782" s="1"/>
      <c r="VZN782" s="1"/>
      <c r="VZO782" s="1"/>
      <c r="VZP782" s="1"/>
      <c r="VZQ782" s="1"/>
      <c r="VZR782" s="1"/>
      <c r="VZS782" s="1"/>
      <c r="VZT782" s="1"/>
      <c r="VZU782" s="1"/>
      <c r="VZV782" s="1"/>
      <c r="VZW782" s="1"/>
      <c r="VZX782" s="1"/>
      <c r="VZY782" s="1"/>
      <c r="VZZ782" s="1"/>
      <c r="WAA782" s="1"/>
      <c r="WAB782" s="1"/>
      <c r="WAC782" s="1"/>
      <c r="WAD782" s="1"/>
      <c r="WAE782" s="1"/>
      <c r="WAF782" s="1"/>
      <c r="WAG782" s="1"/>
      <c r="WAH782" s="1"/>
      <c r="WAI782" s="1"/>
      <c r="WAJ782" s="1"/>
      <c r="WAK782" s="1"/>
      <c r="WAL782" s="1"/>
      <c r="WAM782" s="1"/>
      <c r="WAN782" s="1"/>
      <c r="WAO782" s="1"/>
      <c r="WAP782" s="1"/>
      <c r="WAQ782" s="1"/>
      <c r="WAR782" s="1"/>
      <c r="WAS782" s="1"/>
      <c r="WAT782" s="1"/>
      <c r="WAU782" s="1"/>
      <c r="WAV782" s="1"/>
      <c r="WAW782" s="1"/>
      <c r="WAX782" s="1"/>
      <c r="WAY782" s="1"/>
      <c r="WAZ782" s="1"/>
      <c r="WBA782" s="1"/>
      <c r="WBB782" s="1"/>
      <c r="WBC782" s="1"/>
      <c r="WBD782" s="1"/>
      <c r="WBE782" s="1"/>
      <c r="WBF782" s="1"/>
      <c r="WBG782" s="1"/>
      <c r="WBH782" s="1"/>
      <c r="WBI782" s="1"/>
      <c r="WBJ782" s="1"/>
      <c r="WBK782" s="1"/>
      <c r="WBL782" s="1"/>
      <c r="WBM782" s="1"/>
      <c r="WBN782" s="1"/>
      <c r="WBO782" s="1"/>
      <c r="WBP782" s="1"/>
      <c r="WBQ782" s="1"/>
      <c r="WBR782" s="1"/>
      <c r="WBS782" s="1"/>
      <c r="WBT782" s="1"/>
      <c r="WBU782" s="1"/>
      <c r="WBV782" s="1"/>
      <c r="WBW782" s="1"/>
      <c r="WBX782" s="1"/>
      <c r="WBY782" s="1"/>
      <c r="WBZ782" s="1"/>
      <c r="WCA782" s="1"/>
      <c r="WCB782" s="1"/>
      <c r="WCC782" s="1"/>
      <c r="WCD782" s="1"/>
      <c r="WCE782" s="1"/>
      <c r="WCF782" s="1"/>
      <c r="WCG782" s="1"/>
      <c r="WCH782" s="1"/>
      <c r="WCI782" s="1"/>
      <c r="WCJ782" s="1"/>
      <c r="WCK782" s="1"/>
      <c r="WCL782" s="1"/>
      <c r="WCM782" s="1"/>
      <c r="WCN782" s="1"/>
      <c r="WCO782" s="1"/>
      <c r="WCP782" s="1"/>
      <c r="WCQ782" s="1"/>
      <c r="WCR782" s="1"/>
      <c r="WCS782" s="1"/>
      <c r="WCT782" s="1"/>
      <c r="WCU782" s="1"/>
      <c r="WCV782" s="1"/>
      <c r="WCW782" s="1"/>
      <c r="WCX782" s="1"/>
      <c r="WCY782" s="1"/>
      <c r="WCZ782" s="1"/>
      <c r="WDA782" s="1"/>
      <c r="WDB782" s="1"/>
      <c r="WDC782" s="1"/>
      <c r="WDD782" s="1"/>
      <c r="WDE782" s="1"/>
      <c r="WDF782" s="1"/>
      <c r="WDG782" s="1"/>
      <c r="WDH782" s="1"/>
      <c r="WDI782" s="1"/>
      <c r="WDJ782" s="1"/>
      <c r="WDK782" s="1"/>
      <c r="WDL782" s="1"/>
      <c r="WDM782" s="1"/>
      <c r="WDN782" s="1"/>
      <c r="WDO782" s="1"/>
      <c r="WDP782" s="1"/>
      <c r="WDQ782" s="1"/>
      <c r="WDR782" s="1"/>
      <c r="WDS782" s="1"/>
      <c r="WDT782" s="1"/>
      <c r="WDU782" s="1"/>
      <c r="WDV782" s="1"/>
      <c r="WDW782" s="1"/>
      <c r="WDX782" s="1"/>
      <c r="WDY782" s="1"/>
      <c r="WDZ782" s="1"/>
      <c r="WEA782" s="1"/>
      <c r="WEB782" s="1"/>
      <c r="WEC782" s="1"/>
      <c r="WED782" s="1"/>
      <c r="WEE782" s="1"/>
      <c r="WEF782" s="1"/>
      <c r="WEG782" s="1"/>
      <c r="WEH782" s="1"/>
      <c r="WEI782" s="1"/>
      <c r="WEJ782" s="1"/>
      <c r="WEK782" s="1"/>
      <c r="WEL782" s="1"/>
      <c r="WEM782" s="1"/>
      <c r="WEN782" s="1"/>
      <c r="WEO782" s="1"/>
      <c r="WEP782" s="1"/>
      <c r="WEQ782" s="1"/>
      <c r="WER782" s="1"/>
      <c r="WES782" s="1"/>
      <c r="WET782" s="1"/>
      <c r="WEU782" s="1"/>
      <c r="WEV782" s="1"/>
      <c r="WEW782" s="1"/>
      <c r="WEX782" s="1"/>
      <c r="WEY782" s="1"/>
      <c r="WEZ782" s="1"/>
      <c r="WFA782" s="1"/>
      <c r="WFB782" s="1"/>
      <c r="WFC782" s="1"/>
      <c r="WFD782" s="1"/>
      <c r="WFE782" s="1"/>
      <c r="WFF782" s="1"/>
      <c r="WFG782" s="1"/>
      <c r="WFH782" s="1"/>
      <c r="WFI782" s="1"/>
      <c r="WFJ782" s="1"/>
      <c r="WFK782" s="1"/>
      <c r="WFL782" s="1"/>
      <c r="WFM782" s="1"/>
      <c r="WFN782" s="1"/>
      <c r="WFO782" s="1"/>
      <c r="WFP782" s="1"/>
      <c r="WFQ782" s="1"/>
      <c r="WFR782" s="1"/>
      <c r="WFS782" s="1"/>
      <c r="WFT782" s="1"/>
      <c r="WFU782" s="1"/>
      <c r="WFV782" s="1"/>
      <c r="WFW782" s="1"/>
      <c r="WFX782" s="1"/>
      <c r="WFY782" s="1"/>
      <c r="WFZ782" s="1"/>
      <c r="WGA782" s="1"/>
      <c r="WGB782" s="1"/>
      <c r="WGC782" s="1"/>
      <c r="WGD782" s="1"/>
      <c r="WGE782" s="1"/>
      <c r="WGF782" s="1"/>
      <c r="WGG782" s="1"/>
      <c r="WGH782" s="1"/>
      <c r="WGI782" s="1"/>
      <c r="WGJ782" s="1"/>
      <c r="WGK782" s="1"/>
      <c r="WGL782" s="1"/>
      <c r="WGM782" s="1"/>
      <c r="WGN782" s="1"/>
      <c r="WGO782" s="1"/>
      <c r="WGP782" s="1"/>
      <c r="WGQ782" s="1"/>
      <c r="WGR782" s="1"/>
      <c r="WGS782" s="1"/>
      <c r="WGT782" s="1"/>
      <c r="WGU782" s="1"/>
      <c r="WGV782" s="1"/>
      <c r="WGW782" s="1"/>
      <c r="WGX782" s="1"/>
      <c r="WGY782" s="1"/>
      <c r="WGZ782" s="1"/>
      <c r="WHA782" s="1"/>
      <c r="WHB782" s="1"/>
      <c r="WHC782" s="1"/>
      <c r="WHD782" s="1"/>
      <c r="WHE782" s="1"/>
      <c r="WHF782" s="1"/>
      <c r="WHG782" s="1"/>
      <c r="WHH782" s="1"/>
      <c r="WHI782" s="1"/>
      <c r="WHJ782" s="1"/>
      <c r="WHK782" s="1"/>
      <c r="WHL782" s="1"/>
      <c r="WHM782" s="1"/>
      <c r="WHN782" s="1"/>
      <c r="WHO782" s="1"/>
      <c r="WHP782" s="1"/>
      <c r="WHQ782" s="1"/>
      <c r="WHR782" s="1"/>
      <c r="WHS782" s="1"/>
      <c r="WHT782" s="1"/>
      <c r="WHU782" s="1"/>
      <c r="WHV782" s="1"/>
      <c r="WHW782" s="1"/>
      <c r="WHX782" s="1"/>
      <c r="WHY782" s="1"/>
      <c r="WHZ782" s="1"/>
      <c r="WIA782" s="1"/>
      <c r="WIB782" s="1"/>
      <c r="WIC782" s="1"/>
      <c r="WID782" s="1"/>
      <c r="WIE782" s="1"/>
      <c r="WIF782" s="1"/>
      <c r="WIG782" s="1"/>
      <c r="WIH782" s="1"/>
      <c r="WII782" s="1"/>
      <c r="WIJ782" s="1"/>
      <c r="WIK782" s="1"/>
      <c r="WIL782" s="1"/>
      <c r="WIM782" s="1"/>
      <c r="WIN782" s="1"/>
      <c r="WIO782" s="1"/>
      <c r="WIP782" s="1"/>
      <c r="WIQ782" s="1"/>
      <c r="WIR782" s="1"/>
      <c r="WIS782" s="1"/>
      <c r="WIT782" s="1"/>
      <c r="WIU782" s="1"/>
      <c r="WIV782" s="1"/>
      <c r="WIW782" s="1"/>
      <c r="WIX782" s="1"/>
      <c r="WIY782" s="1"/>
      <c r="WIZ782" s="1"/>
      <c r="WJA782" s="1"/>
      <c r="WJB782" s="1"/>
      <c r="WJC782" s="1"/>
      <c r="WJD782" s="1"/>
      <c r="WJE782" s="1"/>
      <c r="WJF782" s="1"/>
      <c r="WJG782" s="1"/>
      <c r="WJH782" s="1"/>
      <c r="WJI782" s="1"/>
      <c r="WJJ782" s="1"/>
      <c r="WJK782" s="1"/>
      <c r="WJL782" s="1"/>
      <c r="WJM782" s="1"/>
      <c r="WJN782" s="1"/>
      <c r="WJO782" s="1"/>
      <c r="WJP782" s="1"/>
      <c r="WJQ782" s="1"/>
      <c r="WJR782" s="1"/>
      <c r="WJS782" s="1"/>
      <c r="WJT782" s="1"/>
      <c r="WJU782" s="1"/>
      <c r="WJV782" s="1"/>
      <c r="WJW782" s="1"/>
      <c r="WJX782" s="1"/>
      <c r="WJY782" s="1"/>
      <c r="WJZ782" s="1"/>
      <c r="WKA782" s="1"/>
      <c r="WKB782" s="1"/>
      <c r="WKC782" s="1"/>
      <c r="WKD782" s="1"/>
      <c r="WKE782" s="1"/>
      <c r="WKF782" s="1"/>
      <c r="WKG782" s="1"/>
      <c r="WKH782" s="1"/>
      <c r="WKI782" s="1"/>
      <c r="WKJ782" s="1"/>
      <c r="WKK782" s="1"/>
      <c r="WKL782" s="1"/>
      <c r="WKM782" s="1"/>
      <c r="WKN782" s="1"/>
      <c r="WKO782" s="1"/>
      <c r="WKP782" s="1"/>
      <c r="WKQ782" s="1"/>
      <c r="WKR782" s="1"/>
      <c r="WKS782" s="1"/>
      <c r="WKT782" s="1"/>
      <c r="WKU782" s="1"/>
      <c r="WKV782" s="1"/>
      <c r="WKW782" s="1"/>
      <c r="WKX782" s="1"/>
      <c r="WKY782" s="1"/>
      <c r="WKZ782" s="1"/>
      <c r="WLA782" s="1"/>
      <c r="WLB782" s="1"/>
      <c r="WLC782" s="1"/>
      <c r="WLD782" s="1"/>
      <c r="WLE782" s="1"/>
      <c r="WLF782" s="1"/>
      <c r="WLG782" s="1"/>
      <c r="WLH782" s="1"/>
      <c r="WLI782" s="1"/>
      <c r="WLJ782" s="1"/>
      <c r="WLK782" s="1"/>
      <c r="WLL782" s="1"/>
      <c r="WLM782" s="1"/>
      <c r="WLN782" s="1"/>
      <c r="WLO782" s="1"/>
      <c r="WLP782" s="1"/>
      <c r="WLQ782" s="1"/>
      <c r="WLR782" s="1"/>
      <c r="WLS782" s="1"/>
      <c r="WLT782" s="1"/>
      <c r="WLU782" s="1"/>
      <c r="WLV782" s="1"/>
      <c r="WLW782" s="1"/>
      <c r="WLX782" s="1"/>
      <c r="WLY782" s="1"/>
      <c r="WLZ782" s="1"/>
      <c r="WMA782" s="1"/>
      <c r="WMB782" s="1"/>
      <c r="WMC782" s="1"/>
      <c r="WMD782" s="1"/>
      <c r="WME782" s="1"/>
      <c r="WMF782" s="1"/>
      <c r="WMG782" s="1"/>
      <c r="WMH782" s="1"/>
      <c r="WMI782" s="1"/>
      <c r="WMJ782" s="1"/>
      <c r="WMK782" s="1"/>
      <c r="WML782" s="1"/>
      <c r="WMM782" s="1"/>
      <c r="WMN782" s="1"/>
      <c r="WMO782" s="1"/>
      <c r="WMP782" s="1"/>
      <c r="WMQ782" s="1"/>
      <c r="WMR782" s="1"/>
      <c r="WMS782" s="1"/>
      <c r="WMT782" s="1"/>
      <c r="WMU782" s="1"/>
      <c r="WMV782" s="1"/>
      <c r="WMW782" s="1"/>
      <c r="WMX782" s="1"/>
      <c r="WMY782" s="1"/>
      <c r="WMZ782" s="1"/>
      <c r="WNA782" s="1"/>
      <c r="WNB782" s="1"/>
      <c r="WNC782" s="1"/>
      <c r="WND782" s="1"/>
      <c r="WNE782" s="1"/>
      <c r="WNF782" s="1"/>
      <c r="WNG782" s="1"/>
      <c r="WNH782" s="1"/>
      <c r="WNI782" s="1"/>
      <c r="WNJ782" s="1"/>
      <c r="WNK782" s="1"/>
      <c r="WNL782" s="1"/>
      <c r="WNM782" s="1"/>
      <c r="WNN782" s="1"/>
      <c r="WNO782" s="1"/>
      <c r="WNP782" s="1"/>
      <c r="WNQ782" s="1"/>
      <c r="WNR782" s="1"/>
      <c r="WNS782" s="1"/>
      <c r="WNT782" s="1"/>
      <c r="WNU782" s="1"/>
      <c r="WNV782" s="1"/>
      <c r="WNW782" s="1"/>
      <c r="WNX782" s="1"/>
      <c r="WNY782" s="1"/>
      <c r="WNZ782" s="1"/>
      <c r="WOA782" s="1"/>
      <c r="WOB782" s="1"/>
      <c r="WOC782" s="1"/>
      <c r="WOD782" s="1"/>
      <c r="WOE782" s="1"/>
      <c r="WOF782" s="1"/>
      <c r="WOG782" s="1"/>
      <c r="WOH782" s="1"/>
      <c r="WOI782" s="1"/>
      <c r="WOJ782" s="1"/>
      <c r="WOK782" s="1"/>
      <c r="WOL782" s="1"/>
      <c r="WOM782" s="1"/>
      <c r="WON782" s="1"/>
      <c r="WOO782" s="1"/>
      <c r="WOP782" s="1"/>
      <c r="WOQ782" s="1"/>
      <c r="WOR782" s="1"/>
      <c r="WOS782" s="1"/>
      <c r="WOT782" s="1"/>
      <c r="WOU782" s="1"/>
      <c r="WOV782" s="1"/>
      <c r="WOW782" s="1"/>
      <c r="WOX782" s="1"/>
      <c r="WOY782" s="1"/>
      <c r="WOZ782" s="1"/>
      <c r="WPA782" s="1"/>
      <c r="WPB782" s="1"/>
      <c r="WPC782" s="1"/>
      <c r="WPD782" s="1"/>
      <c r="WPE782" s="1"/>
      <c r="WPF782" s="1"/>
      <c r="WPG782" s="1"/>
      <c r="WPH782" s="1"/>
      <c r="WPI782" s="1"/>
      <c r="WPJ782" s="1"/>
      <c r="WPK782" s="1"/>
      <c r="WPL782" s="1"/>
      <c r="WPM782" s="1"/>
      <c r="WPN782" s="1"/>
      <c r="WPO782" s="1"/>
      <c r="WPP782" s="1"/>
      <c r="WPQ782" s="1"/>
      <c r="WPR782" s="1"/>
      <c r="WPS782" s="1"/>
      <c r="WPT782" s="1"/>
      <c r="WPU782" s="1"/>
      <c r="WPV782" s="1"/>
      <c r="WPW782" s="1"/>
      <c r="WPX782" s="1"/>
      <c r="WPY782" s="1"/>
      <c r="WPZ782" s="1"/>
      <c r="WQA782" s="1"/>
      <c r="WQB782" s="1"/>
      <c r="WQC782" s="1"/>
      <c r="WQD782" s="1"/>
      <c r="WQE782" s="1"/>
      <c r="WQF782" s="1"/>
      <c r="WQG782" s="1"/>
      <c r="WQH782" s="1"/>
      <c r="WQI782" s="1"/>
      <c r="WQJ782" s="1"/>
      <c r="WQK782" s="1"/>
      <c r="WQL782" s="1"/>
      <c r="WQM782" s="1"/>
      <c r="WQN782" s="1"/>
      <c r="WQO782" s="1"/>
      <c r="WQP782" s="1"/>
      <c r="WQQ782" s="1"/>
      <c r="WQR782" s="1"/>
      <c r="WQS782" s="1"/>
      <c r="WQT782" s="1"/>
      <c r="WQU782" s="1"/>
      <c r="WQV782" s="1"/>
      <c r="WQW782" s="1"/>
      <c r="WQX782" s="1"/>
      <c r="WQY782" s="1"/>
      <c r="WQZ782" s="1"/>
      <c r="WRA782" s="1"/>
      <c r="WRB782" s="1"/>
      <c r="WRC782" s="1"/>
      <c r="WRD782" s="1"/>
      <c r="WRE782" s="1"/>
      <c r="WRF782" s="1"/>
      <c r="WRG782" s="1"/>
      <c r="WRH782" s="1"/>
      <c r="WRI782" s="1"/>
      <c r="WRJ782" s="1"/>
      <c r="WRK782" s="1"/>
      <c r="WRL782" s="1"/>
      <c r="WRM782" s="1"/>
      <c r="WRN782" s="1"/>
      <c r="WRO782" s="1"/>
      <c r="WRP782" s="1"/>
      <c r="WRQ782" s="1"/>
      <c r="WRR782" s="1"/>
      <c r="WRS782" s="1"/>
      <c r="WRT782" s="1"/>
      <c r="WRU782" s="1"/>
      <c r="WRV782" s="1"/>
      <c r="WRW782" s="1"/>
      <c r="WRX782" s="1"/>
      <c r="WRY782" s="1"/>
      <c r="WRZ782" s="1"/>
      <c r="WSA782" s="1"/>
      <c r="WSB782" s="1"/>
      <c r="WSC782" s="1"/>
      <c r="WSD782" s="1"/>
      <c r="WSE782" s="1"/>
      <c r="WSF782" s="1"/>
      <c r="WSG782" s="1"/>
      <c r="WSH782" s="1"/>
      <c r="WSI782" s="1"/>
      <c r="WSJ782" s="1"/>
      <c r="WSK782" s="1"/>
      <c r="WSL782" s="1"/>
      <c r="WSM782" s="1"/>
      <c r="WSN782" s="1"/>
      <c r="WSO782" s="1"/>
      <c r="WSP782" s="1"/>
      <c r="WSQ782" s="1"/>
      <c r="WSR782" s="1"/>
      <c r="WSS782" s="1"/>
      <c r="WST782" s="1"/>
      <c r="WSU782" s="1"/>
      <c r="WSV782" s="1"/>
      <c r="WSW782" s="1"/>
      <c r="WSX782" s="1"/>
      <c r="WSY782" s="1"/>
      <c r="WSZ782" s="1"/>
      <c r="WTA782" s="1"/>
      <c r="WTB782" s="1"/>
      <c r="WTC782" s="1"/>
      <c r="WTD782" s="1"/>
      <c r="WTE782" s="1"/>
      <c r="WTF782" s="1"/>
      <c r="WTG782" s="1"/>
      <c r="WTH782" s="1"/>
      <c r="WTI782" s="1"/>
      <c r="WTJ782" s="1"/>
      <c r="WTK782" s="1"/>
      <c r="WTL782" s="1"/>
      <c r="WTM782" s="1"/>
      <c r="WTN782" s="1"/>
      <c r="WTO782" s="1"/>
      <c r="WTP782" s="1"/>
      <c r="WTQ782" s="1"/>
      <c r="WTR782" s="1"/>
      <c r="WTS782" s="1"/>
      <c r="WTT782" s="1"/>
      <c r="WTU782" s="1"/>
      <c r="WTV782" s="1"/>
      <c r="WTW782" s="1"/>
      <c r="WTX782" s="1"/>
      <c r="WTY782" s="1"/>
      <c r="WTZ782" s="1"/>
      <c r="WUA782" s="1"/>
      <c r="WUB782" s="1"/>
      <c r="WUC782" s="1"/>
      <c r="WUD782" s="1"/>
      <c r="WUE782" s="1"/>
      <c r="WUF782" s="1"/>
      <c r="WUG782" s="1"/>
      <c r="WUH782" s="1"/>
      <c r="WUI782" s="1"/>
      <c r="WUJ782" s="1"/>
      <c r="WUK782" s="1"/>
      <c r="WUL782" s="1"/>
      <c r="WUM782" s="1"/>
      <c r="WUN782" s="1"/>
      <c r="WUO782" s="1"/>
      <c r="WUP782" s="1"/>
      <c r="WUQ782" s="1"/>
      <c r="WUR782" s="1"/>
      <c r="WUS782" s="1"/>
      <c r="WUT782" s="1"/>
      <c r="WUU782" s="1"/>
      <c r="WUV782" s="1"/>
      <c r="WUW782" s="1"/>
      <c r="WUX782" s="1"/>
      <c r="WUY782" s="1"/>
      <c r="WUZ782" s="1"/>
      <c r="WVA782" s="1"/>
      <c r="WVB782" s="1"/>
      <c r="WVC782" s="1"/>
      <c r="WVD782" s="1"/>
      <c r="WVE782" s="1"/>
      <c r="WVF782" s="1"/>
      <c r="WVG782" s="1"/>
      <c r="WVH782" s="1"/>
      <c r="WVI782" s="1"/>
      <c r="WVJ782" s="1"/>
      <c r="WVK782" s="1"/>
      <c r="WVL782" s="1"/>
      <c r="WVM782" s="1"/>
      <c r="WVN782" s="1"/>
      <c r="WVO782" s="1"/>
      <c r="WVP782" s="1"/>
      <c r="WVQ782" s="1"/>
      <c r="WVR782" s="1"/>
      <c r="WVS782" s="1"/>
      <c r="WVT782" s="1"/>
      <c r="WVU782" s="1"/>
      <c r="WVV782" s="1"/>
      <c r="WVW782" s="1"/>
      <c r="WVX782" s="1"/>
      <c r="WVY782" s="1"/>
      <c r="WVZ782" s="1"/>
      <c r="WWA782" s="1"/>
      <c r="WWB782" s="1"/>
      <c r="WWC782" s="1"/>
      <c r="WWD782" s="1"/>
      <c r="WWE782" s="1"/>
      <c r="WWF782" s="1"/>
      <c r="WWG782" s="1"/>
      <c r="WWH782" s="1"/>
      <c r="WWI782" s="1"/>
      <c r="WWJ782" s="1"/>
      <c r="WWK782" s="1"/>
      <c r="WWL782" s="1"/>
      <c r="WWM782" s="1"/>
      <c r="WWN782" s="1"/>
      <c r="WWO782" s="1"/>
      <c r="WWP782" s="1"/>
      <c r="WWQ782" s="1"/>
      <c r="WWR782" s="1"/>
      <c r="WWS782" s="1"/>
      <c r="WWT782" s="1"/>
      <c r="WWU782" s="1"/>
      <c r="WWV782" s="1"/>
      <c r="WWW782" s="1"/>
      <c r="WWX782" s="1"/>
      <c r="WWY782" s="1"/>
      <c r="WWZ782" s="1"/>
      <c r="WXA782" s="1"/>
      <c r="WXB782" s="1"/>
      <c r="WXC782" s="1"/>
      <c r="WXD782" s="1"/>
      <c r="WXE782" s="1"/>
      <c r="WXF782" s="1"/>
      <c r="WXG782" s="1"/>
      <c r="WXH782" s="1"/>
      <c r="WXI782" s="1"/>
      <c r="WXJ782" s="1"/>
      <c r="WXK782" s="1"/>
      <c r="WXL782" s="1"/>
      <c r="WXM782" s="1"/>
      <c r="WXN782" s="1"/>
      <c r="WXO782" s="1"/>
      <c r="WXP782" s="1"/>
      <c r="WXQ782" s="1"/>
      <c r="WXR782" s="1"/>
      <c r="WXS782" s="1"/>
      <c r="WXT782" s="1"/>
      <c r="WXU782" s="1"/>
      <c r="WXV782" s="1"/>
      <c r="WXW782" s="1"/>
      <c r="WXX782" s="1"/>
      <c r="WXY782" s="1"/>
      <c r="WXZ782" s="1"/>
      <c r="WYA782" s="1"/>
      <c r="WYB782" s="1"/>
      <c r="WYC782" s="1"/>
      <c r="WYD782" s="1"/>
      <c r="WYE782" s="1"/>
      <c r="WYF782" s="1"/>
      <c r="WYG782" s="1"/>
      <c r="WYH782" s="1"/>
      <c r="WYI782" s="1"/>
      <c r="WYJ782" s="1"/>
      <c r="WYK782" s="1"/>
      <c r="WYL782" s="1"/>
      <c r="WYM782" s="1"/>
      <c r="WYN782" s="1"/>
      <c r="WYO782" s="1"/>
      <c r="WYP782" s="1"/>
      <c r="WYQ782" s="1"/>
      <c r="WYR782" s="1"/>
      <c r="WYS782" s="1"/>
      <c r="WYT782" s="1"/>
      <c r="WYU782" s="1"/>
      <c r="WYV782" s="1"/>
      <c r="WYW782" s="1"/>
      <c r="WYX782" s="1"/>
      <c r="WYY782" s="1"/>
      <c r="WYZ782" s="1"/>
      <c r="WZA782" s="1"/>
      <c r="WZB782" s="1"/>
      <c r="WZC782" s="1"/>
      <c r="WZD782" s="1"/>
      <c r="WZE782" s="1"/>
      <c r="WZF782" s="1"/>
      <c r="WZG782" s="1"/>
      <c r="WZH782" s="1"/>
      <c r="WZI782" s="1"/>
      <c r="WZJ782" s="1"/>
      <c r="WZK782" s="1"/>
      <c r="WZL782" s="1"/>
      <c r="WZM782" s="1"/>
      <c r="WZN782" s="1"/>
      <c r="WZO782" s="1"/>
      <c r="WZP782" s="1"/>
      <c r="WZQ782" s="1"/>
      <c r="WZR782" s="1"/>
      <c r="WZS782" s="1"/>
      <c r="WZT782" s="1"/>
      <c r="WZU782" s="1"/>
      <c r="WZV782" s="1"/>
      <c r="WZW782" s="1"/>
      <c r="WZX782" s="1"/>
      <c r="WZY782" s="1"/>
      <c r="WZZ782" s="1"/>
      <c r="XAA782" s="1"/>
      <c r="XAB782" s="1"/>
      <c r="XAC782" s="1"/>
      <c r="XAD782" s="1"/>
      <c r="XAE782" s="1"/>
      <c r="XAF782" s="1"/>
      <c r="XAG782" s="1"/>
      <c r="XAH782" s="1"/>
      <c r="XAI782" s="1"/>
      <c r="XAJ782" s="1"/>
      <c r="XAK782" s="1"/>
      <c r="XAL782" s="1"/>
      <c r="XAM782" s="1"/>
      <c r="XAN782" s="1"/>
      <c r="XAO782" s="1"/>
      <c r="XAP782" s="1"/>
      <c r="XAQ782" s="1"/>
      <c r="XAR782" s="1"/>
      <c r="XAS782" s="1"/>
      <c r="XAT782" s="1"/>
      <c r="XAU782" s="1"/>
      <c r="XAV782" s="1"/>
      <c r="XAW782" s="1"/>
      <c r="XAX782" s="1"/>
      <c r="XAY782" s="1"/>
      <c r="XAZ782" s="1"/>
      <c r="XBA782" s="1"/>
      <c r="XBB782" s="1"/>
      <c r="XBC782" s="1"/>
      <c r="XBD782" s="1"/>
      <c r="XBE782" s="1"/>
      <c r="XBF782" s="1"/>
      <c r="XBG782" s="1"/>
      <c r="XBH782" s="1"/>
      <c r="XBI782" s="1"/>
      <c r="XBJ782" s="1"/>
      <c r="XBK782" s="1"/>
      <c r="XBL782" s="1"/>
      <c r="XBM782" s="1"/>
      <c r="XBN782" s="1"/>
      <c r="XBO782" s="1"/>
      <c r="XBP782" s="1"/>
      <c r="XBQ782" s="1"/>
      <c r="XBR782" s="1"/>
      <c r="XBS782" s="1"/>
      <c r="XBT782" s="1"/>
      <c r="XBU782" s="1"/>
      <c r="XBV782" s="1"/>
      <c r="XBW782" s="1"/>
      <c r="XBX782" s="1"/>
      <c r="XBY782" s="1"/>
      <c r="XBZ782" s="1"/>
      <c r="XCA782" s="1"/>
      <c r="XCB782" s="1"/>
      <c r="XCC782" s="1"/>
      <c r="XCD782" s="1"/>
      <c r="XCE782" s="1"/>
      <c r="XCF782" s="1"/>
      <c r="XCG782" s="1"/>
      <c r="XCH782" s="1"/>
      <c r="XCI782" s="1"/>
      <c r="XCJ782" s="1"/>
      <c r="XCK782" s="1"/>
      <c r="XCL782" s="1"/>
      <c r="XCM782" s="1"/>
      <c r="XCN782" s="1"/>
      <c r="XCO782" s="1"/>
      <c r="XCP782" s="1"/>
      <c r="XCQ782" s="1"/>
      <c r="XCR782" s="1"/>
      <c r="XCS782" s="1"/>
      <c r="XCT782" s="1"/>
      <c r="XCU782" s="1"/>
      <c r="XCV782" s="1"/>
      <c r="XCW782" s="1"/>
      <c r="XCX782" s="1"/>
      <c r="XCY782" s="1"/>
      <c r="XCZ782" s="1"/>
      <c r="XDA782" s="1"/>
      <c r="XDB782" s="1"/>
      <c r="XDC782" s="1"/>
      <c r="XDD782" s="1"/>
      <c r="XDE782" s="1"/>
      <c r="XDF782" s="1"/>
      <c r="XDG782" s="1"/>
      <c r="XDH782" s="1"/>
      <c r="XDI782" s="1"/>
      <c r="XDJ782" s="1"/>
      <c r="XDK782" s="1"/>
      <c r="XDL782" s="1"/>
      <c r="XDM782" s="1"/>
      <c r="XDN782" s="1"/>
      <c r="XDO782" s="1"/>
      <c r="XDP782" s="1"/>
      <c r="XDQ782" s="1"/>
      <c r="XDR782" s="1"/>
      <c r="XDS782" s="1"/>
      <c r="XDT782" s="1"/>
      <c r="XDU782" s="1"/>
      <c r="XDV782" s="1"/>
      <c r="XDW782" s="1"/>
      <c r="XDX782" s="1"/>
      <c r="XDY782" s="1"/>
      <c r="XDZ782" s="1"/>
      <c r="XEA782" s="1"/>
      <c r="XEB782" s="1"/>
      <c r="XEC782" s="1"/>
      <c r="XED782" s="1"/>
      <c r="XEE782" s="1"/>
      <c r="XEF782" s="1"/>
      <c r="XEG782" s="1"/>
      <c r="XEH782" s="1"/>
      <c r="XEI782" s="1"/>
      <c r="XEJ782" s="1"/>
      <c r="XEK782" s="1"/>
      <c r="XEL782" s="1"/>
      <c r="XEM782" s="1"/>
      <c r="XEN782" s="1"/>
      <c r="XEO782" s="1"/>
      <c r="XEP782" s="1"/>
      <c r="XEQ782" s="1"/>
      <c r="XER782" s="1"/>
      <c r="XES782" s="1"/>
      <c r="XET782" s="1"/>
      <c r="XEU782" s="1"/>
      <c r="XEV782" s="1"/>
      <c r="XEW782" s="1"/>
      <c r="XEX782" s="1"/>
      <c r="XEY782" s="1"/>
      <c r="XEZ782" s="1"/>
      <c r="XFA782" s="1"/>
      <c r="XFB782" s="1"/>
      <c r="XFC782" s="1"/>
      <c r="XFD782" s="1"/>
    </row>
    <row r="783" spans="1:16384" ht="15.75" customHeight="1" x14ac:dyDescent="0.2">
      <c r="A783" s="3" t="s">
        <v>18</v>
      </c>
      <c r="B783" s="4"/>
      <c r="C783" s="4"/>
      <c r="D783" s="4"/>
      <c r="E783" s="4"/>
      <c r="F783" s="4"/>
    </row>
    <row r="784" spans="1:16384" x14ac:dyDescent="0.2">
      <c r="A784" s="6" t="s">
        <v>730</v>
      </c>
    </row>
    <row r="785" spans="1:1" x14ac:dyDescent="0.2">
      <c r="A785" s="1" t="s">
        <v>732</v>
      </c>
    </row>
    <row r="786" spans="1:1" x14ac:dyDescent="0.2">
      <c r="A786" s="6" t="s">
        <v>731</v>
      </c>
    </row>
  </sheetData>
  <mergeCells count="5">
    <mergeCell ref="A1:F1"/>
    <mergeCell ref="A2:A3"/>
    <mergeCell ref="B2:B3"/>
    <mergeCell ref="C2:E2"/>
    <mergeCell ref="F2:F3"/>
  </mergeCells>
  <printOptions horizontalCentered="1"/>
  <pageMargins left="0.74803149606299213" right="0.74803149606299213" top="0.98425196850393704" bottom="0.98425196850393704" header="0" footer="0"/>
  <pageSetup scale="80" orientation="portrait" r:id="rId1"/>
  <rowBreaks count="4" manualBreakCount="4">
    <brk id="49" max="5" man="1"/>
    <brk id="145" max="5" man="1"/>
    <brk id="192" max="5" man="1"/>
    <brk id="287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9</vt:lpstr>
      <vt:lpstr>'Cuadro 9'!Área_de_impresión</vt:lpstr>
      <vt:lpstr>'Cuadro 9'!Títulos_a_imprimir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Norquelda Osorio</dc:creator>
  <cp:lastModifiedBy>ADALBERTO RODRIGUEZ</cp:lastModifiedBy>
  <cp:lastPrinted>2025-07-04T14:08:49Z</cp:lastPrinted>
  <dcterms:created xsi:type="dcterms:W3CDTF">2025-06-11T18:52:14Z</dcterms:created>
  <dcterms:modified xsi:type="dcterms:W3CDTF">2025-07-09T18:20:34Z</dcterms:modified>
</cp:coreProperties>
</file>